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 defaultThemeVersion="124226"/>
  <xr:revisionPtr revIDLastSave="0" documentId="13_ncr:1_{14DCE201-E49E-4617-B224-23DDBE1AED34}" xr6:coauthVersionLast="47" xr6:coauthVersionMax="47" xr10:uidLastSave="{00000000-0000-0000-0000-000000000000}"/>
  <bookViews>
    <workbookView xWindow="2535" yWindow="210" windowWidth="24930" windowHeight="15105" activeTab="2" xr2:uid="{9ACE634A-DD38-45A4-8F4E-89B58A36BE5C}"/>
  </bookViews>
  <sheets>
    <sheet name="行事予定" sheetId="1" r:id="rId1"/>
    <sheet name="祝日一覧" sheetId="2" r:id="rId2"/>
    <sheet name="カレンダー" sheetId="3" r:id="rId3"/>
    <sheet name="祝日一覧表" sheetId="4" r:id="rId4"/>
  </sheets>
  <definedNames>
    <definedName name="_xlnm.Print_Area" localSheetId="0">行事予定!$A$1:$AK$35</definedName>
    <definedName name="行事名">テーブル行事予定[内容]</definedName>
    <definedName name="祝日">テーブル3[]</definedName>
    <definedName name="祝日名">テーブル35[]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3" l="1"/>
  <c r="T21" i="3"/>
  <c r="H9" i="3"/>
  <c r="Z5" i="3"/>
  <c r="AA5" i="3"/>
  <c r="AB5" i="3"/>
  <c r="Z6" i="3"/>
  <c r="AA6" i="3"/>
  <c r="AB6" i="3"/>
  <c r="Z7" i="3"/>
  <c r="AA7" i="3"/>
  <c r="AB7" i="3"/>
  <c r="Z8" i="3"/>
  <c r="AA8" i="3"/>
  <c r="AB8" i="3"/>
  <c r="Z9" i="3"/>
  <c r="AA9" i="3"/>
  <c r="AB9" i="3"/>
  <c r="Z10" i="3"/>
  <c r="AA10" i="3"/>
  <c r="AB10" i="3"/>
  <c r="Z11" i="3"/>
  <c r="AA11" i="3"/>
  <c r="AB11" i="3"/>
  <c r="Z12" i="3"/>
  <c r="AA12" i="3"/>
  <c r="AB12" i="3"/>
  <c r="Z13" i="3"/>
  <c r="AA13" i="3"/>
  <c r="AB13" i="3"/>
  <c r="Z14" i="3"/>
  <c r="AA14" i="3"/>
  <c r="AB14" i="3"/>
  <c r="Z15" i="3"/>
  <c r="AA15" i="3"/>
  <c r="AB15" i="3"/>
  <c r="Z16" i="3"/>
  <c r="AA16" i="3"/>
  <c r="AB16" i="3"/>
  <c r="Z17" i="3"/>
  <c r="AA17" i="3"/>
  <c r="AB17" i="3"/>
  <c r="Z18" i="3"/>
  <c r="AA18" i="3"/>
  <c r="AB18" i="3"/>
  <c r="Z19" i="3"/>
  <c r="AA19" i="3"/>
  <c r="AB19" i="3"/>
  <c r="Z20" i="3"/>
  <c r="AA20" i="3"/>
  <c r="AB20" i="3"/>
  <c r="Z21" i="3"/>
  <c r="AA21" i="3"/>
  <c r="AB21" i="3"/>
  <c r="Z22" i="3"/>
  <c r="AA22" i="3"/>
  <c r="AB22" i="3"/>
  <c r="Z23" i="3"/>
  <c r="AA23" i="3"/>
  <c r="AB23" i="3"/>
  <c r="Z24" i="3"/>
  <c r="AA24" i="3"/>
  <c r="AB24" i="3"/>
  <c r="Z25" i="3"/>
  <c r="AA25" i="3"/>
  <c r="AB25" i="3"/>
  <c r="Z26" i="3"/>
  <c r="AA26" i="3"/>
  <c r="AB26" i="3"/>
  <c r="Z27" i="3"/>
  <c r="AA27" i="3"/>
  <c r="AB27" i="3"/>
  <c r="Z28" i="3"/>
  <c r="AA28" i="3"/>
  <c r="AB28" i="3"/>
  <c r="Z29" i="3"/>
  <c r="AA29" i="3"/>
  <c r="AB29" i="3"/>
  <c r="Z30" i="3"/>
  <c r="AA30" i="3"/>
  <c r="AB30" i="3"/>
  <c r="Z31" i="3"/>
  <c r="AA31" i="3"/>
  <c r="AB31" i="3"/>
  <c r="Z32" i="3"/>
  <c r="AA32" i="3"/>
  <c r="AB32" i="3"/>
  <c r="Z33" i="3"/>
  <c r="AA33" i="3"/>
  <c r="AB33" i="3"/>
  <c r="Z34" i="3"/>
  <c r="AA34" i="3"/>
  <c r="AB34" i="3"/>
  <c r="Z35" i="3"/>
  <c r="AA35" i="3"/>
  <c r="AB35" i="3"/>
  <c r="V35" i="3"/>
  <c r="X35" i="3" s="1"/>
  <c r="V34" i="3"/>
  <c r="X34" i="3" s="1"/>
  <c r="V33" i="3"/>
  <c r="X33" i="3" s="1"/>
  <c r="V32" i="3"/>
  <c r="X32" i="3" s="1"/>
  <c r="V31" i="3"/>
  <c r="X31" i="3" s="1"/>
  <c r="V30" i="3"/>
  <c r="X30" i="3" s="1"/>
  <c r="V29" i="3"/>
  <c r="X29" i="3" s="1"/>
  <c r="V28" i="3"/>
  <c r="W28" i="3" s="1"/>
  <c r="V27" i="3"/>
  <c r="X27" i="3" s="1"/>
  <c r="V26" i="3"/>
  <c r="X26" i="3" s="1"/>
  <c r="V25" i="3"/>
  <c r="X25" i="3" s="1"/>
  <c r="V24" i="3"/>
  <c r="W24" i="3" s="1"/>
  <c r="V23" i="3"/>
  <c r="X23" i="3" s="1"/>
  <c r="V22" i="3"/>
  <c r="X22" i="3" s="1"/>
  <c r="V21" i="3"/>
  <c r="X21" i="3" s="1"/>
  <c r="V20" i="3"/>
  <c r="W20" i="3" s="1"/>
  <c r="V19" i="3"/>
  <c r="X19" i="3" s="1"/>
  <c r="V18" i="3"/>
  <c r="X18" i="3" s="1"/>
  <c r="V17" i="3"/>
  <c r="X17" i="3" s="1"/>
  <c r="V16" i="3"/>
  <c r="W16" i="3" s="1"/>
  <c r="V15" i="3"/>
  <c r="X15" i="3" s="1"/>
  <c r="V14" i="3"/>
  <c r="X14" i="3" s="1"/>
  <c r="V13" i="3"/>
  <c r="X13" i="3" s="1"/>
  <c r="V12" i="3"/>
  <c r="W12" i="3" s="1"/>
  <c r="V11" i="3"/>
  <c r="X11" i="3" s="1"/>
  <c r="V10" i="3"/>
  <c r="X10" i="3" s="1"/>
  <c r="V9" i="3"/>
  <c r="X9" i="3" s="1"/>
  <c r="V8" i="3"/>
  <c r="W8" i="3" s="1"/>
  <c r="V7" i="3"/>
  <c r="X7" i="3" s="1"/>
  <c r="V6" i="3"/>
  <c r="X6" i="3" s="1"/>
  <c r="V5" i="3"/>
  <c r="X5" i="3" s="1"/>
  <c r="F33" i="3"/>
  <c r="AL1" i="3"/>
  <c r="AS5" i="3" s="1"/>
  <c r="AT5" i="3" s="1"/>
  <c r="AG5" i="3"/>
  <c r="AH5" i="3" s="1"/>
  <c r="AC5" i="3"/>
  <c r="AD5" i="3" s="1"/>
  <c r="Y5" i="3"/>
  <c r="U5" i="3"/>
  <c r="Q5" i="3"/>
  <c r="R5" i="3" s="1"/>
  <c r="M5" i="3"/>
  <c r="N5" i="3" s="1"/>
  <c r="I5" i="3"/>
  <c r="J5" i="3" s="1"/>
  <c r="E6" i="3"/>
  <c r="E7" i="3" s="1"/>
  <c r="E5" i="3"/>
  <c r="F5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B35" i="3" s="1"/>
  <c r="D35" i="3" s="1"/>
  <c r="A5" i="1"/>
  <c r="C5" i="1"/>
  <c r="C33" i="1"/>
  <c r="C34" i="1"/>
  <c r="C35" i="1"/>
  <c r="A33" i="1"/>
  <c r="I35" i="1"/>
  <c r="F5" i="1"/>
  <c r="G35" i="1"/>
  <c r="G34" i="1"/>
  <c r="I34" i="1" s="1"/>
  <c r="G33" i="1"/>
  <c r="I33" i="1" s="1"/>
  <c r="D35" i="1"/>
  <c r="F35" i="1" s="1"/>
  <c r="D34" i="1"/>
  <c r="F34" i="1" s="1"/>
  <c r="D33" i="1"/>
  <c r="E33" i="1" s="1"/>
  <c r="Y35" i="1"/>
  <c r="Z35" i="1" s="1"/>
  <c r="Y34" i="1"/>
  <c r="AA34" i="1" s="1"/>
  <c r="Y33" i="1"/>
  <c r="Z33" i="1" s="1"/>
  <c r="V35" i="1"/>
  <c r="X35" i="1" s="1"/>
  <c r="V34" i="1"/>
  <c r="W34" i="1" s="1"/>
  <c r="V33" i="1"/>
  <c r="X33" i="1" s="1"/>
  <c r="S35" i="1"/>
  <c r="T35" i="1" s="1"/>
  <c r="S34" i="1"/>
  <c r="T34" i="1" s="1"/>
  <c r="S33" i="1"/>
  <c r="U33" i="1" s="1"/>
  <c r="P35" i="1"/>
  <c r="R35" i="1" s="1"/>
  <c r="P34" i="1"/>
  <c r="R34" i="1" s="1"/>
  <c r="P33" i="1"/>
  <c r="Q33" i="1" s="1"/>
  <c r="M35" i="1"/>
  <c r="O35" i="1" s="1"/>
  <c r="M34" i="1"/>
  <c r="O34" i="1" s="1"/>
  <c r="M33" i="1"/>
  <c r="O33" i="1" s="1"/>
  <c r="J33" i="1"/>
  <c r="K33" i="1" s="1"/>
  <c r="J35" i="1"/>
  <c r="L35" i="1" s="1"/>
  <c r="J34" i="1"/>
  <c r="K34" i="1" s="1"/>
  <c r="A35" i="1"/>
  <c r="B35" i="1" s="1"/>
  <c r="A34" i="1"/>
  <c r="B34" i="1" s="1"/>
  <c r="D5" i="1"/>
  <c r="AN1" i="1"/>
  <c r="AH35" i="1" s="1"/>
  <c r="AI35" i="1" s="1"/>
  <c r="W32" i="3" l="1"/>
  <c r="X8" i="3"/>
  <c r="X12" i="3"/>
  <c r="X16" i="3"/>
  <c r="X20" i="3"/>
  <c r="X24" i="3"/>
  <c r="X28" i="3"/>
  <c r="W5" i="3"/>
  <c r="W21" i="3"/>
  <c r="W25" i="3"/>
  <c r="W29" i="3"/>
  <c r="W33" i="3"/>
  <c r="W13" i="3"/>
  <c r="W6" i="3"/>
  <c r="W10" i="3"/>
  <c r="W14" i="3"/>
  <c r="W18" i="3"/>
  <c r="W22" i="3"/>
  <c r="W26" i="3"/>
  <c r="W30" i="3"/>
  <c r="W34" i="3"/>
  <c r="W17" i="3"/>
  <c r="W7" i="3"/>
  <c r="W11" i="3"/>
  <c r="W15" i="3"/>
  <c r="W19" i="3"/>
  <c r="W23" i="3"/>
  <c r="W27" i="3"/>
  <c r="W31" i="3"/>
  <c r="W35" i="3"/>
  <c r="W9" i="3"/>
  <c r="AK5" i="3"/>
  <c r="AL5" i="3" s="1"/>
  <c r="AO5" i="3"/>
  <c r="AP5" i="3" s="1"/>
  <c r="AQ5" i="3" s="1"/>
  <c r="AV5" i="3"/>
  <c r="AU5" i="3"/>
  <c r="AS6" i="3"/>
  <c r="AG6" i="3"/>
  <c r="AG7" i="3" s="1"/>
  <c r="AG8" i="3" s="1"/>
  <c r="AK6" i="3"/>
  <c r="AL6" i="3" s="1"/>
  <c r="AN6" i="3" s="1"/>
  <c r="AR5" i="3"/>
  <c r="AO6" i="3"/>
  <c r="AN5" i="3"/>
  <c r="AM5" i="3"/>
  <c r="AJ5" i="3"/>
  <c r="AI5" i="3"/>
  <c r="AF5" i="3"/>
  <c r="AE5" i="3"/>
  <c r="AC6" i="3"/>
  <c r="Y6" i="3"/>
  <c r="Y7" i="3" s="1"/>
  <c r="Y8" i="3" s="1"/>
  <c r="U6" i="3"/>
  <c r="Q6" i="3"/>
  <c r="Q7" i="3" s="1"/>
  <c r="R7" i="3" s="1"/>
  <c r="T5" i="3"/>
  <c r="S5" i="3"/>
  <c r="M6" i="3"/>
  <c r="N6" i="3" s="1"/>
  <c r="O6" i="3" s="1"/>
  <c r="P5" i="3"/>
  <c r="O5" i="3"/>
  <c r="L5" i="3"/>
  <c r="K5" i="3"/>
  <c r="I6" i="3"/>
  <c r="H5" i="3"/>
  <c r="G5" i="3"/>
  <c r="E8" i="3"/>
  <c r="F7" i="3"/>
  <c r="F6" i="3"/>
  <c r="B33" i="3"/>
  <c r="F33" i="1"/>
  <c r="R33" i="1"/>
  <c r="U35" i="1"/>
  <c r="U34" i="1"/>
  <c r="L33" i="1"/>
  <c r="AJ35" i="1"/>
  <c r="L34" i="1"/>
  <c r="AA33" i="1"/>
  <c r="X34" i="1"/>
  <c r="AA35" i="1"/>
  <c r="C35" i="3"/>
  <c r="B14" i="3"/>
  <c r="B12" i="3"/>
  <c r="B26" i="3"/>
  <c r="B25" i="3"/>
  <c r="B13" i="3"/>
  <c r="B24" i="3"/>
  <c r="B23" i="3"/>
  <c r="B11" i="3"/>
  <c r="B22" i="3"/>
  <c r="B10" i="3"/>
  <c r="B5" i="3"/>
  <c r="B21" i="3"/>
  <c r="B9" i="3"/>
  <c r="B32" i="3"/>
  <c r="B20" i="3"/>
  <c r="B8" i="3"/>
  <c r="B31" i="3"/>
  <c r="B19" i="3"/>
  <c r="B7" i="3"/>
  <c r="B30" i="3"/>
  <c r="B18" i="3"/>
  <c r="B6" i="3"/>
  <c r="B29" i="3"/>
  <c r="B17" i="3"/>
  <c r="B28" i="3"/>
  <c r="B16" i="3"/>
  <c r="B27" i="3"/>
  <c r="B15" i="3"/>
  <c r="B34" i="3"/>
  <c r="N35" i="1"/>
  <c r="K35" i="1"/>
  <c r="AH5" i="1"/>
  <c r="AJ5" i="1" s="1"/>
  <c r="E35" i="1"/>
  <c r="AE5" i="1"/>
  <c r="AB35" i="1"/>
  <c r="AB34" i="1"/>
  <c r="AD34" i="1" s="1"/>
  <c r="AE33" i="1"/>
  <c r="H33" i="1"/>
  <c r="Z34" i="1"/>
  <c r="AH34" i="1"/>
  <c r="E34" i="1"/>
  <c r="W33" i="1"/>
  <c r="Q34" i="1"/>
  <c r="Q35" i="1"/>
  <c r="W35" i="1"/>
  <c r="AE34" i="1"/>
  <c r="AG34" i="1" s="1"/>
  <c r="H34" i="1"/>
  <c r="AE35" i="1"/>
  <c r="AG35" i="1" s="1"/>
  <c r="H35" i="1"/>
  <c r="E5" i="1"/>
  <c r="T33" i="1"/>
  <c r="AB33" i="1"/>
  <c r="AH33" i="1"/>
  <c r="B5" i="1"/>
  <c r="B33" i="1"/>
  <c r="F2" i="1" s="1"/>
  <c r="N34" i="1"/>
  <c r="N33" i="1"/>
  <c r="AB5" i="1"/>
  <c r="AD5" i="1" s="1"/>
  <c r="Y5" i="1"/>
  <c r="AA5" i="1" s="1"/>
  <c r="V5" i="1"/>
  <c r="X5" i="1" s="1"/>
  <c r="S5" i="1"/>
  <c r="U5" i="1" s="1"/>
  <c r="P5" i="1"/>
  <c r="R5" i="1" s="1"/>
  <c r="M5" i="1"/>
  <c r="O5" i="1" s="1"/>
  <c r="J5" i="1"/>
  <c r="L5" i="1" s="1"/>
  <c r="G5" i="1"/>
  <c r="I5" i="1" s="1"/>
  <c r="AM6" i="3" l="1"/>
  <c r="AS7" i="3"/>
  <c r="AT6" i="3"/>
  <c r="AH6" i="3"/>
  <c r="AI6" i="3" s="1"/>
  <c r="AH7" i="3"/>
  <c r="AK7" i="3"/>
  <c r="AK8" i="3" s="1"/>
  <c r="AO7" i="3"/>
  <c r="AP6" i="3"/>
  <c r="AL7" i="3"/>
  <c r="AJ7" i="3"/>
  <c r="AI7" i="3"/>
  <c r="AG9" i="3"/>
  <c r="AH8" i="3"/>
  <c r="AC7" i="3"/>
  <c r="AD6" i="3"/>
  <c r="Y9" i="3"/>
  <c r="U7" i="3"/>
  <c r="U8" i="3" s="1"/>
  <c r="R6" i="3"/>
  <c r="T6" i="3" s="1"/>
  <c r="Q8" i="3"/>
  <c r="Q9" i="3" s="1"/>
  <c r="T7" i="3"/>
  <c r="S7" i="3"/>
  <c r="M7" i="3"/>
  <c r="M8" i="3" s="1"/>
  <c r="P6" i="3"/>
  <c r="I7" i="3"/>
  <c r="J6" i="3"/>
  <c r="H7" i="3"/>
  <c r="G7" i="3"/>
  <c r="H6" i="3"/>
  <c r="G6" i="3"/>
  <c r="F8" i="3"/>
  <c r="E9" i="3"/>
  <c r="AC33" i="1"/>
  <c r="AD33" i="1"/>
  <c r="AI34" i="1"/>
  <c r="AJ34" i="1"/>
  <c r="AF33" i="1"/>
  <c r="AG33" i="1"/>
  <c r="AC35" i="1"/>
  <c r="AD35" i="1"/>
  <c r="AF5" i="1"/>
  <c r="AG5" i="1"/>
  <c r="AI33" i="1"/>
  <c r="AJ33" i="1"/>
  <c r="C5" i="3"/>
  <c r="D5" i="3"/>
  <c r="C22" i="3"/>
  <c r="D22" i="3"/>
  <c r="C7" i="3"/>
  <c r="D7" i="3"/>
  <c r="C30" i="3"/>
  <c r="D30" i="3"/>
  <c r="C23" i="3"/>
  <c r="D23" i="3"/>
  <c r="C19" i="3"/>
  <c r="D19" i="3"/>
  <c r="C15" i="3"/>
  <c r="D15" i="3"/>
  <c r="C31" i="3"/>
  <c r="D31" i="3"/>
  <c r="C13" i="3"/>
  <c r="D13" i="3"/>
  <c r="C27" i="3"/>
  <c r="D27" i="3"/>
  <c r="C8" i="3"/>
  <c r="D8" i="3"/>
  <c r="C25" i="3"/>
  <c r="D25" i="3"/>
  <c r="C10" i="3"/>
  <c r="D10" i="3"/>
  <c r="C11" i="3"/>
  <c r="D11" i="3"/>
  <c r="C24" i="3"/>
  <c r="D24" i="3"/>
  <c r="C16" i="3"/>
  <c r="D16" i="3"/>
  <c r="C20" i="3"/>
  <c r="D20" i="3"/>
  <c r="C26" i="3"/>
  <c r="D26" i="3"/>
  <c r="C29" i="3"/>
  <c r="D29" i="3"/>
  <c r="C6" i="3"/>
  <c r="D6" i="3"/>
  <c r="C18" i="3"/>
  <c r="D18" i="3"/>
  <c r="C34" i="3"/>
  <c r="D34" i="3"/>
  <c r="C28" i="3"/>
  <c r="D28" i="3"/>
  <c r="C32" i="3"/>
  <c r="D32" i="3"/>
  <c r="C12" i="3"/>
  <c r="D12" i="3"/>
  <c r="C33" i="3"/>
  <c r="D33" i="3"/>
  <c r="C9" i="3"/>
  <c r="D9" i="3"/>
  <c r="C14" i="3"/>
  <c r="D14" i="3"/>
  <c r="C17" i="3"/>
  <c r="D17" i="3"/>
  <c r="C21" i="3"/>
  <c r="D21" i="3"/>
  <c r="AE6" i="1"/>
  <c r="AG6" i="1" s="1"/>
  <c r="AC34" i="1"/>
  <c r="AF35" i="1"/>
  <c r="AF34" i="1"/>
  <c r="AC5" i="1"/>
  <c r="AI5" i="1"/>
  <c r="H5" i="1"/>
  <c r="S6" i="1"/>
  <c r="U6" i="1" s="1"/>
  <c r="N5" i="1"/>
  <c r="Q5" i="1"/>
  <c r="V6" i="1"/>
  <c r="X6" i="1" s="1"/>
  <c r="W5" i="1"/>
  <c r="A6" i="1"/>
  <c r="C6" i="1" s="1"/>
  <c r="K5" i="1"/>
  <c r="AB6" i="1"/>
  <c r="AD6" i="1" s="1"/>
  <c r="Y6" i="1"/>
  <c r="AA6" i="1" s="1"/>
  <c r="Z5" i="1"/>
  <c r="AH6" i="1"/>
  <c r="AJ6" i="1" s="1"/>
  <c r="T5" i="1"/>
  <c r="P6" i="1"/>
  <c r="R6" i="1" s="1"/>
  <c r="M6" i="1"/>
  <c r="O6" i="1" s="1"/>
  <c r="J6" i="1"/>
  <c r="L6" i="1" s="1"/>
  <c r="G6" i="1"/>
  <c r="I6" i="1" s="1"/>
  <c r="D6" i="1"/>
  <c r="F6" i="1" s="1"/>
  <c r="AU6" i="3" l="1"/>
  <c r="AV6" i="3"/>
  <c r="AS8" i="3"/>
  <c r="AT7" i="3"/>
  <c r="AJ6" i="3"/>
  <c r="AR6" i="3"/>
  <c r="AQ6" i="3"/>
  <c r="AO8" i="3"/>
  <c r="AP7" i="3"/>
  <c r="AL8" i="3"/>
  <c r="AK9" i="3"/>
  <c r="AM7" i="3"/>
  <c r="AN7" i="3"/>
  <c r="AJ8" i="3"/>
  <c r="AI8" i="3"/>
  <c r="AG10" i="3"/>
  <c r="AH9" i="3"/>
  <c r="AF6" i="3"/>
  <c r="AE6" i="3"/>
  <c r="AC8" i="3"/>
  <c r="AD7" i="3"/>
  <c r="Y10" i="3"/>
  <c r="U9" i="3"/>
  <c r="R8" i="3"/>
  <c r="T8" i="3" s="1"/>
  <c r="S6" i="3"/>
  <c r="R9" i="3"/>
  <c r="Q10" i="3"/>
  <c r="N7" i="3"/>
  <c r="P7" i="3"/>
  <c r="O7" i="3"/>
  <c r="M9" i="3"/>
  <c r="N8" i="3"/>
  <c r="L6" i="3"/>
  <c r="K6" i="3"/>
  <c r="I8" i="3"/>
  <c r="J7" i="3"/>
  <c r="E10" i="3"/>
  <c r="F9" i="3"/>
  <c r="G8" i="3"/>
  <c r="AE7" i="1"/>
  <c r="AG7" i="1" s="1"/>
  <c r="AF6" i="1"/>
  <c r="S7" i="1"/>
  <c r="U7" i="1" s="1"/>
  <c r="J7" i="1"/>
  <c r="L7" i="1" s="1"/>
  <c r="N6" i="1"/>
  <c r="T6" i="1"/>
  <c r="W6" i="1"/>
  <c r="A7" i="1"/>
  <c r="C7" i="1" s="1"/>
  <c r="AC6" i="1"/>
  <c r="B6" i="1"/>
  <c r="V7" i="1"/>
  <c r="X7" i="1" s="1"/>
  <c r="K6" i="1"/>
  <c r="M7" i="1"/>
  <c r="O7" i="1" s="1"/>
  <c r="AB7" i="1"/>
  <c r="AD7" i="1" s="1"/>
  <c r="Y7" i="1"/>
  <c r="AA7" i="1" s="1"/>
  <c r="Z6" i="1"/>
  <c r="AI6" i="1"/>
  <c r="AH7" i="1"/>
  <c r="AJ7" i="1" s="1"/>
  <c r="Q6" i="1"/>
  <c r="P7" i="1"/>
  <c r="R7" i="1" s="1"/>
  <c r="G7" i="1"/>
  <c r="I7" i="1" s="1"/>
  <c r="H6" i="1"/>
  <c r="E6" i="1"/>
  <c r="D7" i="1"/>
  <c r="F7" i="1" s="1"/>
  <c r="AV7" i="3" l="1"/>
  <c r="AU7" i="3"/>
  <c r="AT8" i="3"/>
  <c r="AS9" i="3"/>
  <c r="AQ7" i="3"/>
  <c r="AR7" i="3"/>
  <c r="AP8" i="3"/>
  <c r="AO9" i="3"/>
  <c r="AN8" i="3"/>
  <c r="AM8" i="3"/>
  <c r="AL9" i="3"/>
  <c r="AK10" i="3"/>
  <c r="AJ9" i="3"/>
  <c r="AI9" i="3"/>
  <c r="AG11" i="3"/>
  <c r="AH10" i="3"/>
  <c r="AF7" i="3"/>
  <c r="AE7" i="3"/>
  <c r="AD8" i="3"/>
  <c r="AC9" i="3"/>
  <c r="Y11" i="3"/>
  <c r="U10" i="3"/>
  <c r="S8" i="3"/>
  <c r="Q11" i="3"/>
  <c r="R10" i="3"/>
  <c r="S9" i="3"/>
  <c r="T9" i="3"/>
  <c r="P8" i="3"/>
  <c r="O8" i="3"/>
  <c r="M10" i="3"/>
  <c r="N9" i="3"/>
  <c r="L7" i="3"/>
  <c r="K7" i="3"/>
  <c r="J8" i="3"/>
  <c r="I9" i="3"/>
  <c r="G9" i="3"/>
  <c r="E11" i="3"/>
  <c r="F10" i="3"/>
  <c r="AF7" i="1"/>
  <c r="AE8" i="1"/>
  <c r="AG8" i="1" s="1"/>
  <c r="A8" i="1"/>
  <c r="C8" i="1" s="1"/>
  <c r="B7" i="1"/>
  <c r="T7" i="1"/>
  <c r="S8" i="1"/>
  <c r="U8" i="1" s="1"/>
  <c r="J8" i="1"/>
  <c r="L8" i="1" s="1"/>
  <c r="K7" i="1"/>
  <c r="AB8" i="1"/>
  <c r="AD8" i="1" s="1"/>
  <c r="M8" i="1"/>
  <c r="O8" i="1" s="1"/>
  <c r="N7" i="1"/>
  <c r="V8" i="1"/>
  <c r="X8" i="1" s="1"/>
  <c r="W7" i="1"/>
  <c r="AC7" i="1"/>
  <c r="Y8" i="1"/>
  <c r="AA8" i="1" s="1"/>
  <c r="Z7" i="1"/>
  <c r="AH8" i="1"/>
  <c r="AJ8" i="1" s="1"/>
  <c r="AI7" i="1"/>
  <c r="P8" i="1"/>
  <c r="R8" i="1" s="1"/>
  <c r="Q7" i="1"/>
  <c r="H7" i="1"/>
  <c r="G8" i="1"/>
  <c r="I8" i="1" s="1"/>
  <c r="D8" i="1"/>
  <c r="F8" i="1" s="1"/>
  <c r="E7" i="1"/>
  <c r="B8" i="1"/>
  <c r="A9" i="1"/>
  <c r="C9" i="1" s="1"/>
  <c r="AS10" i="3" l="1"/>
  <c r="AT9" i="3"/>
  <c r="AV8" i="3"/>
  <c r="AU8" i="3"/>
  <c r="AO10" i="3"/>
  <c r="AP9" i="3"/>
  <c r="AR8" i="3"/>
  <c r="AQ8" i="3"/>
  <c r="AK11" i="3"/>
  <c r="AL10" i="3"/>
  <c r="AM9" i="3"/>
  <c r="AN9" i="3"/>
  <c r="AJ10" i="3"/>
  <c r="AI10" i="3"/>
  <c r="AH11" i="3"/>
  <c r="AG12" i="3"/>
  <c r="AE8" i="3"/>
  <c r="AF8" i="3"/>
  <c r="AD9" i="3"/>
  <c r="AC10" i="3"/>
  <c r="Y12" i="3"/>
  <c r="U11" i="3"/>
  <c r="T10" i="3"/>
  <c r="S10" i="3"/>
  <c r="Q12" i="3"/>
  <c r="R11" i="3"/>
  <c r="P9" i="3"/>
  <c r="O9" i="3"/>
  <c r="M11" i="3"/>
  <c r="N10" i="3"/>
  <c r="I10" i="3"/>
  <c r="J9" i="3"/>
  <c r="K8" i="3"/>
  <c r="L8" i="3"/>
  <c r="H10" i="3"/>
  <c r="G10" i="3"/>
  <c r="F11" i="3"/>
  <c r="E12" i="3"/>
  <c r="S9" i="1"/>
  <c r="U9" i="1" s="1"/>
  <c r="AF8" i="1"/>
  <c r="AE9" i="1"/>
  <c r="AG9" i="1" s="1"/>
  <c r="K8" i="1"/>
  <c r="J9" i="1"/>
  <c r="L9" i="1" s="1"/>
  <c r="T8" i="1"/>
  <c r="AC8" i="1"/>
  <c r="AB9" i="1"/>
  <c r="AD9" i="1" s="1"/>
  <c r="V9" i="1"/>
  <c r="X9" i="1" s="1"/>
  <c r="W8" i="1"/>
  <c r="N8" i="1"/>
  <c r="M9" i="1"/>
  <c r="O9" i="1" s="1"/>
  <c r="Z8" i="1"/>
  <c r="Y9" i="1"/>
  <c r="AA9" i="1" s="1"/>
  <c r="AH9" i="1"/>
  <c r="AJ9" i="1" s="1"/>
  <c r="AI8" i="1"/>
  <c r="P9" i="1"/>
  <c r="R9" i="1" s="1"/>
  <c r="Q8" i="1"/>
  <c r="G9" i="1"/>
  <c r="I9" i="1" s="1"/>
  <c r="H8" i="1"/>
  <c r="D9" i="1"/>
  <c r="F9" i="1" s="1"/>
  <c r="E8" i="1"/>
  <c r="B9" i="1"/>
  <c r="A10" i="1"/>
  <c r="C10" i="1" s="1"/>
  <c r="AS11" i="3" l="1"/>
  <c r="AT10" i="3"/>
  <c r="AV9" i="3"/>
  <c r="AU9" i="3"/>
  <c r="AO11" i="3"/>
  <c r="AP10" i="3"/>
  <c r="AR9" i="3"/>
  <c r="AQ9" i="3"/>
  <c r="AL11" i="3"/>
  <c r="AK12" i="3"/>
  <c r="AN10" i="3"/>
  <c r="AM10" i="3"/>
  <c r="AJ11" i="3"/>
  <c r="AI11" i="3"/>
  <c r="AH12" i="3"/>
  <c r="AG13" i="3"/>
  <c r="AF9" i="3"/>
  <c r="AE9" i="3"/>
  <c r="AC11" i="3"/>
  <c r="AD10" i="3"/>
  <c r="Y13" i="3"/>
  <c r="U12" i="3"/>
  <c r="T11" i="3"/>
  <c r="S11" i="3"/>
  <c r="Q13" i="3"/>
  <c r="R12" i="3"/>
  <c r="N11" i="3"/>
  <c r="M12" i="3"/>
  <c r="P10" i="3"/>
  <c r="O10" i="3"/>
  <c r="L9" i="3"/>
  <c r="K9" i="3"/>
  <c r="I11" i="3"/>
  <c r="J10" i="3"/>
  <c r="E13" i="3"/>
  <c r="F12" i="3"/>
  <c r="H11" i="3"/>
  <c r="G11" i="3"/>
  <c r="K9" i="1"/>
  <c r="J10" i="1"/>
  <c r="L10" i="1" s="1"/>
  <c r="T9" i="1"/>
  <c r="S10" i="1"/>
  <c r="U10" i="1" s="1"/>
  <c r="AB10" i="1"/>
  <c r="AD10" i="1" s="1"/>
  <c r="AF9" i="1"/>
  <c r="AE10" i="1"/>
  <c r="AG10" i="1" s="1"/>
  <c r="AC9" i="1"/>
  <c r="M10" i="1"/>
  <c r="O10" i="1" s="1"/>
  <c r="N9" i="1"/>
  <c r="V10" i="1"/>
  <c r="X10" i="1" s="1"/>
  <c r="W9" i="1"/>
  <c r="Z9" i="1"/>
  <c r="Y10" i="1"/>
  <c r="AA10" i="1" s="1"/>
  <c r="AI9" i="1"/>
  <c r="AH10" i="1"/>
  <c r="AJ10" i="1" s="1"/>
  <c r="P10" i="1"/>
  <c r="R10" i="1" s="1"/>
  <c r="Q9" i="1"/>
  <c r="G10" i="1"/>
  <c r="I10" i="1" s="1"/>
  <c r="H9" i="1"/>
  <c r="D10" i="1"/>
  <c r="F10" i="1" s="1"/>
  <c r="E9" i="1"/>
  <c r="B10" i="1"/>
  <c r="A11" i="1"/>
  <c r="C11" i="1" s="1"/>
  <c r="AV10" i="3" l="1"/>
  <c r="AU10" i="3"/>
  <c r="AT11" i="3"/>
  <c r="AS12" i="3"/>
  <c r="AQ10" i="3"/>
  <c r="AR10" i="3"/>
  <c r="AP11" i="3"/>
  <c r="AO12" i="3"/>
  <c r="AK13" i="3"/>
  <c r="AL12" i="3"/>
  <c r="AN11" i="3"/>
  <c r="AM11" i="3"/>
  <c r="AG14" i="3"/>
  <c r="AH13" i="3"/>
  <c r="AI12" i="3"/>
  <c r="AJ12" i="3"/>
  <c r="AE10" i="3"/>
  <c r="AF10" i="3"/>
  <c r="AD11" i="3"/>
  <c r="AC12" i="3"/>
  <c r="Y14" i="3"/>
  <c r="U13" i="3"/>
  <c r="Q14" i="3"/>
  <c r="R13" i="3"/>
  <c r="T12" i="3"/>
  <c r="S12" i="3"/>
  <c r="N12" i="3"/>
  <c r="M13" i="3"/>
  <c r="P11" i="3"/>
  <c r="O11" i="3"/>
  <c r="J11" i="3"/>
  <c r="I12" i="3"/>
  <c r="L10" i="3"/>
  <c r="K10" i="3"/>
  <c r="G12" i="3"/>
  <c r="H12" i="3"/>
  <c r="E14" i="3"/>
  <c r="F13" i="3"/>
  <c r="K10" i="1"/>
  <c r="J11" i="1"/>
  <c r="L11" i="1" s="1"/>
  <c r="AC10" i="1"/>
  <c r="T10" i="1"/>
  <c r="S11" i="1"/>
  <c r="U11" i="1" s="1"/>
  <c r="AB11" i="1"/>
  <c r="AD11" i="1" s="1"/>
  <c r="AE11" i="1"/>
  <c r="AG11" i="1" s="1"/>
  <c r="AF10" i="1"/>
  <c r="N10" i="1"/>
  <c r="M11" i="1"/>
  <c r="O11" i="1" s="1"/>
  <c r="W10" i="1"/>
  <c r="V11" i="1"/>
  <c r="X11" i="1" s="1"/>
  <c r="Y11" i="1"/>
  <c r="AA11" i="1" s="1"/>
  <c r="Z10" i="1"/>
  <c r="AI10" i="1"/>
  <c r="AH11" i="1"/>
  <c r="AJ11" i="1" s="1"/>
  <c r="P11" i="1"/>
  <c r="R11" i="1" s="1"/>
  <c r="Q10" i="1"/>
  <c r="G11" i="1"/>
  <c r="I11" i="1" s="1"/>
  <c r="H10" i="1"/>
  <c r="E10" i="1"/>
  <c r="D11" i="1"/>
  <c r="F11" i="1" s="1"/>
  <c r="B11" i="1"/>
  <c r="A12" i="1"/>
  <c r="C12" i="1" s="1"/>
  <c r="AS13" i="3" l="1"/>
  <c r="AT12" i="3"/>
  <c r="AU11" i="3"/>
  <c r="AV11" i="3"/>
  <c r="AO13" i="3"/>
  <c r="AP12" i="3"/>
  <c r="AR11" i="3"/>
  <c r="AQ11" i="3"/>
  <c r="AM12" i="3"/>
  <c r="AN12" i="3"/>
  <c r="AL13" i="3"/>
  <c r="AK14" i="3"/>
  <c r="AJ13" i="3"/>
  <c r="AI13" i="3"/>
  <c r="AH14" i="3"/>
  <c r="AG15" i="3"/>
  <c r="AC13" i="3"/>
  <c r="AD12" i="3"/>
  <c r="AE11" i="3"/>
  <c r="AF11" i="3"/>
  <c r="Y15" i="3"/>
  <c r="U14" i="3"/>
  <c r="T13" i="3"/>
  <c r="S13" i="3"/>
  <c r="R14" i="3"/>
  <c r="Q15" i="3"/>
  <c r="M14" i="3"/>
  <c r="N13" i="3"/>
  <c r="P12" i="3"/>
  <c r="O12" i="3"/>
  <c r="L11" i="3"/>
  <c r="K11" i="3"/>
  <c r="I13" i="3"/>
  <c r="J12" i="3"/>
  <c r="H13" i="3"/>
  <c r="G13" i="3"/>
  <c r="F14" i="3"/>
  <c r="E15" i="3"/>
  <c r="J12" i="1"/>
  <c r="L12" i="1" s="1"/>
  <c r="K11" i="1"/>
  <c r="AB12" i="1"/>
  <c r="AD12" i="1" s="1"/>
  <c r="T11" i="1"/>
  <c r="AC11" i="1"/>
  <c r="S12" i="1"/>
  <c r="U12" i="1" s="1"/>
  <c r="AE12" i="1"/>
  <c r="AG12" i="1" s="1"/>
  <c r="AF11" i="1"/>
  <c r="W11" i="1"/>
  <c r="V12" i="1"/>
  <c r="X12" i="1" s="1"/>
  <c r="N11" i="1"/>
  <c r="M12" i="1"/>
  <c r="O12" i="1" s="1"/>
  <c r="Y12" i="1"/>
  <c r="AA12" i="1" s="1"/>
  <c r="Z11" i="1"/>
  <c r="AI11" i="1"/>
  <c r="AH12" i="1"/>
  <c r="AJ12" i="1" s="1"/>
  <c r="P12" i="1"/>
  <c r="R12" i="1" s="1"/>
  <c r="Q11" i="1"/>
  <c r="G12" i="1"/>
  <c r="I12" i="1" s="1"/>
  <c r="H11" i="1"/>
  <c r="E11" i="1"/>
  <c r="D12" i="1"/>
  <c r="F12" i="1" s="1"/>
  <c r="B12" i="1"/>
  <c r="A13" i="1"/>
  <c r="C13" i="1" s="1"/>
  <c r="AS14" i="3" l="1"/>
  <c r="AT13" i="3"/>
  <c r="AU12" i="3"/>
  <c r="AV12" i="3"/>
  <c r="AO14" i="3"/>
  <c r="AP13" i="3"/>
  <c r="AR12" i="3"/>
  <c r="AQ12" i="3"/>
  <c r="AN13" i="3"/>
  <c r="AM13" i="3"/>
  <c r="AL14" i="3"/>
  <c r="AK15" i="3"/>
  <c r="AG16" i="3"/>
  <c r="AH15" i="3"/>
  <c r="AJ14" i="3"/>
  <c r="AI14" i="3"/>
  <c r="AF12" i="3"/>
  <c r="AE12" i="3"/>
  <c r="AC14" i="3"/>
  <c r="AD13" i="3"/>
  <c r="Y16" i="3"/>
  <c r="U15" i="3"/>
  <c r="T14" i="3"/>
  <c r="S14" i="3"/>
  <c r="Q16" i="3"/>
  <c r="R15" i="3"/>
  <c r="P13" i="3"/>
  <c r="O13" i="3"/>
  <c r="N14" i="3"/>
  <c r="M15" i="3"/>
  <c r="L12" i="3"/>
  <c r="K12" i="3"/>
  <c r="I14" i="3"/>
  <c r="J13" i="3"/>
  <c r="F15" i="3"/>
  <c r="E16" i="3"/>
  <c r="G14" i="3"/>
  <c r="H14" i="3"/>
  <c r="T12" i="1"/>
  <c r="K12" i="1"/>
  <c r="J13" i="1"/>
  <c r="L13" i="1" s="1"/>
  <c r="S13" i="1"/>
  <c r="U13" i="1" s="1"/>
  <c r="AB13" i="1"/>
  <c r="AD13" i="1" s="1"/>
  <c r="AC12" i="1"/>
  <c r="AF12" i="1"/>
  <c r="AE13" i="1"/>
  <c r="AG13" i="1" s="1"/>
  <c r="N12" i="1"/>
  <c r="M13" i="1"/>
  <c r="O13" i="1" s="1"/>
  <c r="V13" i="1"/>
  <c r="X13" i="1" s="1"/>
  <c r="W12" i="1"/>
  <c r="Z12" i="1"/>
  <c r="Y13" i="1"/>
  <c r="AA13" i="1" s="1"/>
  <c r="AH13" i="1"/>
  <c r="AJ13" i="1" s="1"/>
  <c r="AI12" i="1"/>
  <c r="P13" i="1"/>
  <c r="R13" i="1" s="1"/>
  <c r="Q12" i="1"/>
  <c r="H12" i="1"/>
  <c r="G13" i="1"/>
  <c r="I13" i="1" s="1"/>
  <c r="E12" i="1"/>
  <c r="D13" i="1"/>
  <c r="F13" i="1" s="1"/>
  <c r="B13" i="1"/>
  <c r="A14" i="1"/>
  <c r="C14" i="1" s="1"/>
  <c r="AV13" i="3" l="1"/>
  <c r="AU13" i="3"/>
  <c r="AT14" i="3"/>
  <c r="AS15" i="3"/>
  <c r="AR13" i="3"/>
  <c r="AQ13" i="3"/>
  <c r="AP14" i="3"/>
  <c r="AO15" i="3"/>
  <c r="AN14" i="3"/>
  <c r="AM14" i="3"/>
  <c r="AL15" i="3"/>
  <c r="AK16" i="3"/>
  <c r="AJ15" i="3"/>
  <c r="AI15" i="3"/>
  <c r="AG17" i="3"/>
  <c r="AH16" i="3"/>
  <c r="AE13" i="3"/>
  <c r="AF13" i="3"/>
  <c r="AD14" i="3"/>
  <c r="AC15" i="3"/>
  <c r="Y17" i="3"/>
  <c r="U16" i="3"/>
  <c r="S15" i="3"/>
  <c r="T15" i="3"/>
  <c r="Q17" i="3"/>
  <c r="R16" i="3"/>
  <c r="M16" i="3"/>
  <c r="N15" i="3"/>
  <c r="P14" i="3"/>
  <c r="O14" i="3"/>
  <c r="L13" i="3"/>
  <c r="K13" i="3"/>
  <c r="J14" i="3"/>
  <c r="I15" i="3"/>
  <c r="E17" i="3"/>
  <c r="F16" i="3"/>
  <c r="G15" i="3"/>
  <c r="H15" i="3"/>
  <c r="J14" i="1"/>
  <c r="L14" i="1" s="1"/>
  <c r="K13" i="1"/>
  <c r="T13" i="1"/>
  <c r="S14" i="1"/>
  <c r="U14" i="1" s="1"/>
  <c r="AC13" i="1"/>
  <c r="AB14" i="1"/>
  <c r="AD14" i="1" s="1"/>
  <c r="AE14" i="1"/>
  <c r="AG14" i="1" s="1"/>
  <c r="AF13" i="1"/>
  <c r="N13" i="1"/>
  <c r="M14" i="1"/>
  <c r="O14" i="1" s="1"/>
  <c r="V14" i="1"/>
  <c r="X14" i="1" s="1"/>
  <c r="W13" i="1"/>
  <c r="Z13" i="1"/>
  <c r="Y14" i="1"/>
  <c r="AA14" i="1" s="1"/>
  <c r="AH14" i="1"/>
  <c r="AJ14" i="1" s="1"/>
  <c r="AI13" i="1"/>
  <c r="P14" i="1"/>
  <c r="R14" i="1" s="1"/>
  <c r="Q13" i="1"/>
  <c r="H13" i="1"/>
  <c r="G14" i="1"/>
  <c r="I14" i="1" s="1"/>
  <c r="D14" i="1"/>
  <c r="F14" i="1" s="1"/>
  <c r="E13" i="1"/>
  <c r="B14" i="1"/>
  <c r="A15" i="1"/>
  <c r="C15" i="1" s="1"/>
  <c r="AV14" i="3" l="1"/>
  <c r="AU14" i="3"/>
  <c r="AS16" i="3"/>
  <c r="AT15" i="3"/>
  <c r="AO16" i="3"/>
  <c r="AP15" i="3"/>
  <c r="AR14" i="3"/>
  <c r="AQ14" i="3"/>
  <c r="AK17" i="3"/>
  <c r="AL16" i="3"/>
  <c r="AM15" i="3"/>
  <c r="AN15" i="3"/>
  <c r="AH17" i="3"/>
  <c r="AG18" i="3"/>
  <c r="AJ16" i="3"/>
  <c r="AI16" i="3"/>
  <c r="AC16" i="3"/>
  <c r="AD15" i="3"/>
  <c r="AF14" i="3"/>
  <c r="AE14" i="3"/>
  <c r="Y18" i="3"/>
  <c r="U17" i="3"/>
  <c r="T16" i="3"/>
  <c r="S16" i="3"/>
  <c r="R17" i="3"/>
  <c r="Q18" i="3"/>
  <c r="M17" i="3"/>
  <c r="N16" i="3"/>
  <c r="P15" i="3"/>
  <c r="O15" i="3"/>
  <c r="K14" i="3"/>
  <c r="L14" i="3"/>
  <c r="I16" i="3"/>
  <c r="J15" i="3"/>
  <c r="F17" i="3"/>
  <c r="E18" i="3"/>
  <c r="H16" i="3"/>
  <c r="G16" i="3"/>
  <c r="K14" i="1"/>
  <c r="J15" i="1"/>
  <c r="L15" i="1" s="1"/>
  <c r="S15" i="1"/>
  <c r="U15" i="1" s="1"/>
  <c r="T14" i="1"/>
  <c r="AC14" i="1"/>
  <c r="AB15" i="1"/>
  <c r="AD15" i="1" s="1"/>
  <c r="AE15" i="1"/>
  <c r="AG15" i="1" s="1"/>
  <c r="AF14" i="1"/>
  <c r="M15" i="1"/>
  <c r="O15" i="1" s="1"/>
  <c r="N14" i="1"/>
  <c r="W14" i="1"/>
  <c r="V15" i="1"/>
  <c r="X15" i="1" s="1"/>
  <c r="Z14" i="1"/>
  <c r="Y15" i="1"/>
  <c r="AA15" i="1" s="1"/>
  <c r="AH15" i="1"/>
  <c r="AJ15" i="1" s="1"/>
  <c r="AI14" i="1"/>
  <c r="P15" i="1"/>
  <c r="R15" i="1" s="1"/>
  <c r="Q14" i="1"/>
  <c r="G15" i="1"/>
  <c r="I15" i="1" s="1"/>
  <c r="H14" i="1"/>
  <c r="D15" i="1"/>
  <c r="F15" i="1" s="1"/>
  <c r="E14" i="1"/>
  <c r="B15" i="1"/>
  <c r="A16" i="1"/>
  <c r="C16" i="1" s="1"/>
  <c r="AS17" i="3" l="1"/>
  <c r="AT16" i="3"/>
  <c r="AV15" i="3"/>
  <c r="AU15" i="3"/>
  <c r="AQ15" i="3"/>
  <c r="AR15" i="3"/>
  <c r="AO17" i="3"/>
  <c r="AP16" i="3"/>
  <c r="AM16" i="3"/>
  <c r="AN16" i="3"/>
  <c r="AL17" i="3"/>
  <c r="AK18" i="3"/>
  <c r="AH18" i="3"/>
  <c r="AG19" i="3"/>
  <c r="AJ17" i="3"/>
  <c r="AI17" i="3"/>
  <c r="AF15" i="3"/>
  <c r="AE15" i="3"/>
  <c r="AC17" i="3"/>
  <c r="AD16" i="3"/>
  <c r="Y19" i="3"/>
  <c r="U18" i="3"/>
  <c r="R18" i="3"/>
  <c r="Q19" i="3"/>
  <c r="T17" i="3"/>
  <c r="S17" i="3"/>
  <c r="N17" i="3"/>
  <c r="M18" i="3"/>
  <c r="P16" i="3"/>
  <c r="O16" i="3"/>
  <c r="K15" i="3"/>
  <c r="L15" i="3"/>
  <c r="I17" i="3"/>
  <c r="J16" i="3"/>
  <c r="E19" i="3"/>
  <c r="F18" i="3"/>
  <c r="G17" i="3"/>
  <c r="H17" i="3"/>
  <c r="K15" i="1"/>
  <c r="J16" i="1"/>
  <c r="L16" i="1" s="1"/>
  <c r="T15" i="1"/>
  <c r="S16" i="1"/>
  <c r="U16" i="1" s="1"/>
  <c r="AC15" i="1"/>
  <c r="AB16" i="1"/>
  <c r="AD16" i="1" s="1"/>
  <c r="AF15" i="1"/>
  <c r="AE16" i="1"/>
  <c r="AG16" i="1" s="1"/>
  <c r="W15" i="1"/>
  <c r="V16" i="1"/>
  <c r="X16" i="1" s="1"/>
  <c r="N15" i="1"/>
  <c r="M16" i="1"/>
  <c r="O16" i="1" s="1"/>
  <c r="Z15" i="1"/>
  <c r="Y16" i="1"/>
  <c r="AA16" i="1" s="1"/>
  <c r="AH16" i="1"/>
  <c r="AJ16" i="1" s="1"/>
  <c r="AI15" i="1"/>
  <c r="P16" i="1"/>
  <c r="R16" i="1" s="1"/>
  <c r="Q15" i="1"/>
  <c r="H15" i="1"/>
  <c r="G16" i="1"/>
  <c r="I16" i="1" s="1"/>
  <c r="D16" i="1"/>
  <c r="F16" i="1" s="1"/>
  <c r="E15" i="1"/>
  <c r="B16" i="1"/>
  <c r="A17" i="1"/>
  <c r="C17" i="1" s="1"/>
  <c r="AV16" i="3" l="1"/>
  <c r="AU16" i="3"/>
  <c r="AT17" i="3"/>
  <c r="AS18" i="3"/>
  <c r="AQ16" i="3"/>
  <c r="AR16" i="3"/>
  <c r="AP17" i="3"/>
  <c r="AO18" i="3"/>
  <c r="AL18" i="3"/>
  <c r="AK19" i="3"/>
  <c r="AN17" i="3"/>
  <c r="AM17" i="3"/>
  <c r="AG20" i="3"/>
  <c r="AH19" i="3"/>
  <c r="AJ18" i="3"/>
  <c r="AI18" i="3"/>
  <c r="AE16" i="3"/>
  <c r="AF16" i="3"/>
  <c r="AD17" i="3"/>
  <c r="AC18" i="3"/>
  <c r="Y20" i="3"/>
  <c r="U19" i="3"/>
  <c r="Q20" i="3"/>
  <c r="R19" i="3"/>
  <c r="T18" i="3"/>
  <c r="S18" i="3"/>
  <c r="M19" i="3"/>
  <c r="N18" i="3"/>
  <c r="P17" i="3"/>
  <c r="O17" i="3"/>
  <c r="L16" i="3"/>
  <c r="K16" i="3"/>
  <c r="J17" i="3"/>
  <c r="I18" i="3"/>
  <c r="H18" i="3"/>
  <c r="G18" i="3"/>
  <c r="E20" i="3"/>
  <c r="F19" i="3"/>
  <c r="K16" i="1"/>
  <c r="J17" i="1"/>
  <c r="L17" i="1" s="1"/>
  <c r="T16" i="1"/>
  <c r="S17" i="1"/>
  <c r="U17" i="1" s="1"/>
  <c r="AC16" i="1"/>
  <c r="AB17" i="1"/>
  <c r="AD17" i="1" s="1"/>
  <c r="AE17" i="1"/>
  <c r="AG17" i="1" s="1"/>
  <c r="AF16" i="1"/>
  <c r="N16" i="1"/>
  <c r="M17" i="1"/>
  <c r="O17" i="1" s="1"/>
  <c r="W16" i="1"/>
  <c r="V17" i="1"/>
  <c r="X17" i="1" s="1"/>
  <c r="Z16" i="1"/>
  <c r="Y17" i="1"/>
  <c r="AA17" i="1" s="1"/>
  <c r="AI16" i="1"/>
  <c r="AH17" i="1"/>
  <c r="AJ17" i="1" s="1"/>
  <c r="Q16" i="1"/>
  <c r="P17" i="1"/>
  <c r="R17" i="1" s="1"/>
  <c r="H16" i="1"/>
  <c r="G17" i="1"/>
  <c r="I17" i="1" s="1"/>
  <c r="E16" i="1"/>
  <c r="D17" i="1"/>
  <c r="F17" i="1" s="1"/>
  <c r="B17" i="1"/>
  <c r="A18" i="1"/>
  <c r="C18" i="1" s="1"/>
  <c r="AS19" i="3" l="1"/>
  <c r="AT18" i="3"/>
  <c r="AV17" i="3"/>
  <c r="AU17" i="3"/>
  <c r="AO19" i="3"/>
  <c r="AP18" i="3"/>
  <c r="AQ17" i="3"/>
  <c r="AR17" i="3"/>
  <c r="AK20" i="3"/>
  <c r="AL19" i="3"/>
  <c r="AM18" i="3"/>
  <c r="AN18" i="3"/>
  <c r="AJ19" i="3"/>
  <c r="AI19" i="3"/>
  <c r="AH20" i="3"/>
  <c r="AG21" i="3"/>
  <c r="AC19" i="3"/>
  <c r="AD18" i="3"/>
  <c r="AF17" i="3"/>
  <c r="AE17" i="3"/>
  <c r="Y21" i="3"/>
  <c r="U20" i="3"/>
  <c r="R20" i="3"/>
  <c r="Q21" i="3"/>
  <c r="T19" i="3"/>
  <c r="S19" i="3"/>
  <c r="P18" i="3"/>
  <c r="O18" i="3"/>
  <c r="M20" i="3"/>
  <c r="N19" i="3"/>
  <c r="L17" i="3"/>
  <c r="K17" i="3"/>
  <c r="I19" i="3"/>
  <c r="J18" i="3"/>
  <c r="F20" i="3"/>
  <c r="E21" i="3"/>
  <c r="H19" i="3"/>
  <c r="G19" i="3"/>
  <c r="J18" i="1"/>
  <c r="L18" i="1" s="1"/>
  <c r="K17" i="1"/>
  <c r="T17" i="1"/>
  <c r="S18" i="1"/>
  <c r="U18" i="1" s="1"/>
  <c r="AB18" i="1"/>
  <c r="AD18" i="1" s="1"/>
  <c r="AC17" i="1"/>
  <c r="AE18" i="1"/>
  <c r="AG18" i="1" s="1"/>
  <c r="AF17" i="1"/>
  <c r="W17" i="1"/>
  <c r="V18" i="1"/>
  <c r="X18" i="1" s="1"/>
  <c r="M18" i="1"/>
  <c r="O18" i="1" s="1"/>
  <c r="N17" i="1"/>
  <c r="Z17" i="1"/>
  <c r="Y18" i="1"/>
  <c r="AA18" i="1" s="1"/>
  <c r="AI17" i="1"/>
  <c r="AH18" i="1"/>
  <c r="AJ18" i="1" s="1"/>
  <c r="Q17" i="1"/>
  <c r="P18" i="1"/>
  <c r="R18" i="1" s="1"/>
  <c r="H17" i="1"/>
  <c r="G18" i="1"/>
  <c r="I18" i="1" s="1"/>
  <c r="E17" i="1"/>
  <c r="D18" i="1"/>
  <c r="F18" i="1" s="1"/>
  <c r="B18" i="1"/>
  <c r="A19" i="1"/>
  <c r="C19" i="1" s="1"/>
  <c r="AU18" i="3" l="1"/>
  <c r="AV18" i="3"/>
  <c r="AS20" i="3"/>
  <c r="AT19" i="3"/>
  <c r="AR18" i="3"/>
  <c r="AQ18" i="3"/>
  <c r="AO20" i="3"/>
  <c r="AP19" i="3"/>
  <c r="AN19" i="3"/>
  <c r="AM19" i="3"/>
  <c r="AL20" i="3"/>
  <c r="AK21" i="3"/>
  <c r="AG22" i="3"/>
  <c r="AH21" i="3"/>
  <c r="AJ20" i="3"/>
  <c r="AI20" i="3"/>
  <c r="AC20" i="3"/>
  <c r="AD19" i="3"/>
  <c r="AF18" i="3"/>
  <c r="AE18" i="3"/>
  <c r="Y22" i="3"/>
  <c r="U21" i="3"/>
  <c r="T20" i="3"/>
  <c r="S20" i="3"/>
  <c r="R21" i="3"/>
  <c r="Q22" i="3"/>
  <c r="P19" i="3"/>
  <c r="O19" i="3"/>
  <c r="M21" i="3"/>
  <c r="N20" i="3"/>
  <c r="L18" i="3"/>
  <c r="K18" i="3"/>
  <c r="I20" i="3"/>
  <c r="J19" i="3"/>
  <c r="E22" i="3"/>
  <c r="F21" i="3"/>
  <c r="H20" i="3"/>
  <c r="G20" i="3"/>
  <c r="K18" i="1"/>
  <c r="J19" i="1"/>
  <c r="L19" i="1" s="1"/>
  <c r="T18" i="1"/>
  <c r="S19" i="1"/>
  <c r="U19" i="1" s="1"/>
  <c r="AC18" i="1"/>
  <c r="AB19" i="1"/>
  <c r="AD19" i="1" s="1"/>
  <c r="AF18" i="1"/>
  <c r="AE19" i="1"/>
  <c r="AG19" i="1" s="1"/>
  <c r="V19" i="1"/>
  <c r="X19" i="1" s="1"/>
  <c r="W18" i="1"/>
  <c r="N18" i="1"/>
  <c r="M19" i="1"/>
  <c r="O19" i="1" s="1"/>
  <c r="Z18" i="1"/>
  <c r="Y19" i="1"/>
  <c r="AA19" i="1" s="1"/>
  <c r="AI18" i="1"/>
  <c r="AH19" i="1"/>
  <c r="AJ19" i="1" s="1"/>
  <c r="Q18" i="1"/>
  <c r="P19" i="1"/>
  <c r="R19" i="1" s="1"/>
  <c r="H18" i="1"/>
  <c r="G19" i="1"/>
  <c r="I19" i="1" s="1"/>
  <c r="E18" i="1"/>
  <c r="D19" i="1"/>
  <c r="F19" i="1" s="1"/>
  <c r="B19" i="1"/>
  <c r="A20" i="1"/>
  <c r="C20" i="1" s="1"/>
  <c r="AV19" i="3" l="1"/>
  <c r="AU19" i="3"/>
  <c r="AT20" i="3"/>
  <c r="AS21" i="3"/>
  <c r="AQ19" i="3"/>
  <c r="AR19" i="3"/>
  <c r="AP20" i="3"/>
  <c r="AO21" i="3"/>
  <c r="AN20" i="3"/>
  <c r="AM20" i="3"/>
  <c r="AK22" i="3"/>
  <c r="AL21" i="3"/>
  <c r="AJ21" i="3"/>
  <c r="AI21" i="3"/>
  <c r="AG23" i="3"/>
  <c r="AH22" i="3"/>
  <c r="AF19" i="3"/>
  <c r="AE19" i="3"/>
  <c r="AD20" i="3"/>
  <c r="AC21" i="3"/>
  <c r="Y23" i="3"/>
  <c r="U22" i="3"/>
  <c r="Q23" i="3"/>
  <c r="R22" i="3"/>
  <c r="S21" i="3"/>
  <c r="P20" i="3"/>
  <c r="O20" i="3"/>
  <c r="M22" i="3"/>
  <c r="N21" i="3"/>
  <c r="J20" i="3"/>
  <c r="I21" i="3"/>
  <c r="L19" i="3"/>
  <c r="K19" i="3"/>
  <c r="G21" i="3"/>
  <c r="H21" i="3"/>
  <c r="E23" i="3"/>
  <c r="F22" i="3"/>
  <c r="J20" i="1"/>
  <c r="L20" i="1" s="1"/>
  <c r="K19" i="1"/>
  <c r="S20" i="1"/>
  <c r="U20" i="1" s="1"/>
  <c r="T19" i="1"/>
  <c r="AB20" i="1"/>
  <c r="AD20" i="1" s="1"/>
  <c r="AC19" i="1"/>
  <c r="AF19" i="1"/>
  <c r="AE20" i="1"/>
  <c r="AG20" i="1" s="1"/>
  <c r="N19" i="1"/>
  <c r="M20" i="1"/>
  <c r="O20" i="1" s="1"/>
  <c r="V20" i="1"/>
  <c r="X20" i="1" s="1"/>
  <c r="W19" i="1"/>
  <c r="Z19" i="1"/>
  <c r="Y20" i="1"/>
  <c r="AA20" i="1" s="1"/>
  <c r="AH20" i="1"/>
  <c r="AJ20" i="1" s="1"/>
  <c r="AI19" i="1"/>
  <c r="P20" i="1"/>
  <c r="R20" i="1" s="1"/>
  <c r="Q19" i="1"/>
  <c r="G20" i="1"/>
  <c r="I20" i="1" s="1"/>
  <c r="H19" i="1"/>
  <c r="D20" i="1"/>
  <c r="F20" i="1" s="1"/>
  <c r="E19" i="1"/>
  <c r="B20" i="1"/>
  <c r="A21" i="1"/>
  <c r="C21" i="1" s="1"/>
  <c r="AS22" i="3" l="1"/>
  <c r="AT21" i="3"/>
  <c r="AU20" i="3"/>
  <c r="AV20" i="3"/>
  <c r="AO22" i="3"/>
  <c r="AP21" i="3"/>
  <c r="AR20" i="3"/>
  <c r="AQ20" i="3"/>
  <c r="AK23" i="3"/>
  <c r="AL22" i="3"/>
  <c r="AM21" i="3"/>
  <c r="AN21" i="3"/>
  <c r="AJ22" i="3"/>
  <c r="AI22" i="3"/>
  <c r="AG24" i="3"/>
  <c r="AH23" i="3"/>
  <c r="AC22" i="3"/>
  <c r="AD21" i="3"/>
  <c r="AF20" i="3"/>
  <c r="AE20" i="3"/>
  <c r="Y24" i="3"/>
  <c r="U23" i="3"/>
  <c r="T22" i="3"/>
  <c r="S22" i="3"/>
  <c r="R23" i="3"/>
  <c r="Q24" i="3"/>
  <c r="P21" i="3"/>
  <c r="O21" i="3"/>
  <c r="M23" i="3"/>
  <c r="N22" i="3"/>
  <c r="I22" i="3"/>
  <c r="J21" i="3"/>
  <c r="K20" i="3"/>
  <c r="L20" i="3"/>
  <c r="H22" i="3"/>
  <c r="G22" i="3"/>
  <c r="F23" i="3"/>
  <c r="E24" i="3"/>
  <c r="K20" i="1"/>
  <c r="J21" i="1"/>
  <c r="L21" i="1" s="1"/>
  <c r="T20" i="1"/>
  <c r="S21" i="1"/>
  <c r="U21" i="1" s="1"/>
  <c r="AC20" i="1"/>
  <c r="AB21" i="1"/>
  <c r="AD21" i="1" s="1"/>
  <c r="AF20" i="1"/>
  <c r="AE21" i="1"/>
  <c r="AG21" i="1" s="1"/>
  <c r="W20" i="1"/>
  <c r="V21" i="1"/>
  <c r="X21" i="1" s="1"/>
  <c r="M21" i="1"/>
  <c r="O21" i="1" s="1"/>
  <c r="N20" i="1"/>
  <c r="Z20" i="1"/>
  <c r="Y21" i="1"/>
  <c r="AA21" i="1" s="1"/>
  <c r="AH21" i="1"/>
  <c r="AJ21" i="1" s="1"/>
  <c r="AI20" i="1"/>
  <c r="S22" i="1"/>
  <c r="U22" i="1" s="1"/>
  <c r="T21" i="1"/>
  <c r="P21" i="1"/>
  <c r="R21" i="1" s="1"/>
  <c r="Q20" i="1"/>
  <c r="G21" i="1"/>
  <c r="I21" i="1" s="1"/>
  <c r="H20" i="1"/>
  <c r="D21" i="1"/>
  <c r="F21" i="1" s="1"/>
  <c r="E20" i="1"/>
  <c r="B21" i="1"/>
  <c r="A22" i="1"/>
  <c r="C22" i="1" s="1"/>
  <c r="AU21" i="3" l="1"/>
  <c r="AV21" i="3"/>
  <c r="AS23" i="3"/>
  <c r="AT22" i="3"/>
  <c r="AO23" i="3"/>
  <c r="AP22" i="3"/>
  <c r="AR21" i="3"/>
  <c r="AQ21" i="3"/>
  <c r="AM22" i="3"/>
  <c r="AN22" i="3"/>
  <c r="AK24" i="3"/>
  <c r="AL23" i="3"/>
  <c r="AJ23" i="3"/>
  <c r="AI23" i="3"/>
  <c r="AG25" i="3"/>
  <c r="AH24" i="3"/>
  <c r="AF21" i="3"/>
  <c r="AE21" i="3"/>
  <c r="AC23" i="3"/>
  <c r="AD22" i="3"/>
  <c r="Y25" i="3"/>
  <c r="U24" i="3"/>
  <c r="T23" i="3"/>
  <c r="S23" i="3"/>
  <c r="Q25" i="3"/>
  <c r="R24" i="3"/>
  <c r="M24" i="3"/>
  <c r="N23" i="3"/>
  <c r="P22" i="3"/>
  <c r="O22" i="3"/>
  <c r="I23" i="3"/>
  <c r="J22" i="3"/>
  <c r="L21" i="3"/>
  <c r="K21" i="3"/>
  <c r="F24" i="3"/>
  <c r="E25" i="3"/>
  <c r="G23" i="3"/>
  <c r="H23" i="3"/>
  <c r="K21" i="1"/>
  <c r="J22" i="1"/>
  <c r="L22" i="1" s="1"/>
  <c r="AB22" i="1"/>
  <c r="AD22" i="1" s="1"/>
  <c r="AC21" i="1"/>
  <c r="AE22" i="1"/>
  <c r="AG22" i="1" s="1"/>
  <c r="AF21" i="1"/>
  <c r="N21" i="1"/>
  <c r="M22" i="1"/>
  <c r="O22" i="1" s="1"/>
  <c r="V22" i="1"/>
  <c r="X22" i="1" s="1"/>
  <c r="W21" i="1"/>
  <c r="Y22" i="1"/>
  <c r="AA22" i="1" s="1"/>
  <c r="Z21" i="1"/>
  <c r="AH22" i="1"/>
  <c r="AJ22" i="1" s="1"/>
  <c r="AI21" i="1"/>
  <c r="S23" i="1"/>
  <c r="U23" i="1" s="1"/>
  <c r="T22" i="1"/>
  <c r="P22" i="1"/>
  <c r="R22" i="1" s="1"/>
  <c r="Q21" i="1"/>
  <c r="G22" i="1"/>
  <c r="I22" i="1" s="1"/>
  <c r="H21" i="1"/>
  <c r="D22" i="1"/>
  <c r="F22" i="1" s="1"/>
  <c r="E21" i="1"/>
  <c r="B22" i="1"/>
  <c r="A23" i="1"/>
  <c r="C23" i="1" s="1"/>
  <c r="AV22" i="3" l="1"/>
  <c r="AU22" i="3"/>
  <c r="AT23" i="3"/>
  <c r="AS24" i="3"/>
  <c r="AQ22" i="3"/>
  <c r="AR22" i="3"/>
  <c r="AP23" i="3"/>
  <c r="AO24" i="3"/>
  <c r="AN23" i="3"/>
  <c r="AM23" i="3"/>
  <c r="AL24" i="3"/>
  <c r="AK25" i="3"/>
  <c r="AJ24" i="3"/>
  <c r="AI24" i="3"/>
  <c r="AG26" i="3"/>
  <c r="AH25" i="3"/>
  <c r="AD23" i="3"/>
  <c r="AC24" i="3"/>
  <c r="AF22" i="3"/>
  <c r="AE22" i="3"/>
  <c r="Y26" i="3"/>
  <c r="U25" i="3"/>
  <c r="Q26" i="3"/>
  <c r="R25" i="3"/>
  <c r="S24" i="3"/>
  <c r="T24" i="3"/>
  <c r="P23" i="3"/>
  <c r="O23" i="3"/>
  <c r="N24" i="3"/>
  <c r="M25" i="3"/>
  <c r="J23" i="3"/>
  <c r="I24" i="3"/>
  <c r="L22" i="3"/>
  <c r="K22" i="3"/>
  <c r="E26" i="3"/>
  <c r="F25" i="3"/>
  <c r="G24" i="3"/>
  <c r="H24" i="3"/>
  <c r="K22" i="1"/>
  <c r="J23" i="1"/>
  <c r="L23" i="1" s="1"/>
  <c r="AC22" i="1"/>
  <c r="AB23" i="1"/>
  <c r="AD23" i="1" s="1"/>
  <c r="AE23" i="1"/>
  <c r="AG23" i="1" s="1"/>
  <c r="AF22" i="1"/>
  <c r="N22" i="1"/>
  <c r="M23" i="1"/>
  <c r="O23" i="1" s="1"/>
  <c r="W22" i="1"/>
  <c r="V23" i="1"/>
  <c r="X23" i="1" s="1"/>
  <c r="Z22" i="1"/>
  <c r="Y23" i="1"/>
  <c r="AA23" i="1" s="1"/>
  <c r="AI22" i="1"/>
  <c r="AH23" i="1"/>
  <c r="AJ23" i="1" s="1"/>
  <c r="S24" i="1"/>
  <c r="U24" i="1" s="1"/>
  <c r="T23" i="1"/>
  <c r="P23" i="1"/>
  <c r="R23" i="1" s="1"/>
  <c r="Q22" i="1"/>
  <c r="G23" i="1"/>
  <c r="I23" i="1" s="1"/>
  <c r="H22" i="1"/>
  <c r="E22" i="1"/>
  <c r="D23" i="1"/>
  <c r="F23" i="1" s="1"/>
  <c r="B23" i="1"/>
  <c r="A24" i="1"/>
  <c r="C24" i="1" s="1"/>
  <c r="AS25" i="3" l="1"/>
  <c r="AT24" i="3"/>
  <c r="AV23" i="3"/>
  <c r="AU23" i="3"/>
  <c r="AO25" i="3"/>
  <c r="AP24" i="3"/>
  <c r="AR23" i="3"/>
  <c r="AQ23" i="3"/>
  <c r="AK26" i="3"/>
  <c r="AL25" i="3"/>
  <c r="AM24" i="3"/>
  <c r="AN24" i="3"/>
  <c r="AJ25" i="3"/>
  <c r="AI25" i="3"/>
  <c r="AH26" i="3"/>
  <c r="AG27" i="3"/>
  <c r="AD24" i="3"/>
  <c r="AC25" i="3"/>
  <c r="AF23" i="3"/>
  <c r="AE23" i="3"/>
  <c r="Y27" i="3"/>
  <c r="U26" i="3"/>
  <c r="R26" i="3"/>
  <c r="Q27" i="3"/>
  <c r="T25" i="3"/>
  <c r="S25" i="3"/>
  <c r="M26" i="3"/>
  <c r="N25" i="3"/>
  <c r="P24" i="3"/>
  <c r="O24" i="3"/>
  <c r="K23" i="3"/>
  <c r="L23" i="3"/>
  <c r="I25" i="3"/>
  <c r="J24" i="3"/>
  <c r="F26" i="3"/>
  <c r="E27" i="3"/>
  <c r="H25" i="3"/>
  <c r="G25" i="3"/>
  <c r="J24" i="1"/>
  <c r="L24" i="1" s="1"/>
  <c r="K23" i="1"/>
  <c r="AC23" i="1"/>
  <c r="AB24" i="1"/>
  <c r="AD24" i="1" s="1"/>
  <c r="AF23" i="1"/>
  <c r="AE24" i="1"/>
  <c r="AG24" i="1" s="1"/>
  <c r="V24" i="1"/>
  <c r="X24" i="1" s="1"/>
  <c r="W23" i="1"/>
  <c r="N23" i="1"/>
  <c r="M24" i="1"/>
  <c r="O24" i="1" s="1"/>
  <c r="Z23" i="1"/>
  <c r="Y24" i="1"/>
  <c r="AA24" i="1" s="1"/>
  <c r="AI23" i="1"/>
  <c r="AH24" i="1"/>
  <c r="AJ24" i="1" s="1"/>
  <c r="S25" i="1"/>
  <c r="U25" i="1" s="1"/>
  <c r="T24" i="1"/>
  <c r="P24" i="1"/>
  <c r="R24" i="1" s="1"/>
  <c r="Q23" i="1"/>
  <c r="H23" i="1"/>
  <c r="G24" i="1"/>
  <c r="I24" i="1" s="1"/>
  <c r="E23" i="1"/>
  <c r="D24" i="1"/>
  <c r="F24" i="1" s="1"/>
  <c r="B24" i="1"/>
  <c r="A25" i="1"/>
  <c r="C25" i="1" s="1"/>
  <c r="AU24" i="3" l="1"/>
  <c r="AV24" i="3"/>
  <c r="AS26" i="3"/>
  <c r="AT25" i="3"/>
  <c r="AR24" i="3"/>
  <c r="AQ24" i="3"/>
  <c r="AO26" i="3"/>
  <c r="AP25" i="3"/>
  <c r="AM25" i="3"/>
  <c r="AN25" i="3"/>
  <c r="AL26" i="3"/>
  <c r="AK27" i="3"/>
  <c r="AG28" i="3"/>
  <c r="AH27" i="3"/>
  <c r="AJ26" i="3"/>
  <c r="AI26" i="3"/>
  <c r="AC26" i="3"/>
  <c r="AD25" i="3"/>
  <c r="AF24" i="3"/>
  <c r="AE24" i="3"/>
  <c r="Y28" i="3"/>
  <c r="U27" i="3"/>
  <c r="T26" i="3"/>
  <c r="S26" i="3"/>
  <c r="R27" i="3"/>
  <c r="Q28" i="3"/>
  <c r="P25" i="3"/>
  <c r="O25" i="3"/>
  <c r="N26" i="3"/>
  <c r="M27" i="3"/>
  <c r="K24" i="3"/>
  <c r="L24" i="3"/>
  <c r="I26" i="3"/>
  <c r="J25" i="3"/>
  <c r="E28" i="3"/>
  <c r="F27" i="3"/>
  <c r="H26" i="3"/>
  <c r="G26" i="3"/>
  <c r="AB25" i="1"/>
  <c r="AD25" i="1" s="1"/>
  <c r="J25" i="1"/>
  <c r="L25" i="1" s="1"/>
  <c r="K24" i="1"/>
  <c r="AC24" i="1"/>
  <c r="AF24" i="1"/>
  <c r="AE25" i="1"/>
  <c r="AG25" i="1" s="1"/>
  <c r="N24" i="1"/>
  <c r="M25" i="1"/>
  <c r="O25" i="1" s="1"/>
  <c r="V25" i="1"/>
  <c r="X25" i="1" s="1"/>
  <c r="W24" i="1"/>
  <c r="Z24" i="1"/>
  <c r="Y25" i="1"/>
  <c r="AA25" i="1" s="1"/>
  <c r="AH25" i="1"/>
  <c r="AJ25" i="1" s="1"/>
  <c r="AI24" i="1"/>
  <c r="S26" i="1"/>
  <c r="U26" i="1" s="1"/>
  <c r="T25" i="1"/>
  <c r="P25" i="1"/>
  <c r="R25" i="1" s="1"/>
  <c r="Q24" i="1"/>
  <c r="G25" i="1"/>
  <c r="I25" i="1" s="1"/>
  <c r="H24" i="1"/>
  <c r="E24" i="1"/>
  <c r="D25" i="1"/>
  <c r="F25" i="1" s="1"/>
  <c r="B25" i="1"/>
  <c r="A26" i="1"/>
  <c r="C26" i="1" s="1"/>
  <c r="AV25" i="3" l="1"/>
  <c r="AU25" i="3"/>
  <c r="AT26" i="3"/>
  <c r="AS27" i="3"/>
  <c r="AR25" i="3"/>
  <c r="AQ25" i="3"/>
  <c r="AP26" i="3"/>
  <c r="AO27" i="3"/>
  <c r="AN26" i="3"/>
  <c r="AM26" i="3"/>
  <c r="AK28" i="3"/>
  <c r="AL27" i="3"/>
  <c r="AG29" i="3"/>
  <c r="AH28" i="3"/>
  <c r="AJ27" i="3"/>
  <c r="AI27" i="3"/>
  <c r="AF25" i="3"/>
  <c r="AE25" i="3"/>
  <c r="AD26" i="3"/>
  <c r="AC27" i="3"/>
  <c r="Y29" i="3"/>
  <c r="U28" i="3"/>
  <c r="Q29" i="3"/>
  <c r="R28" i="3"/>
  <c r="T27" i="3"/>
  <c r="S27" i="3"/>
  <c r="P26" i="3"/>
  <c r="O26" i="3"/>
  <c r="M28" i="3"/>
  <c r="N27" i="3"/>
  <c r="L25" i="3"/>
  <c r="K25" i="3"/>
  <c r="J26" i="3"/>
  <c r="I27" i="3"/>
  <c r="H27" i="3"/>
  <c r="G27" i="3"/>
  <c r="E29" i="3"/>
  <c r="F28" i="3"/>
  <c r="J26" i="1"/>
  <c r="L26" i="1" s="1"/>
  <c r="K25" i="1"/>
  <c r="AB26" i="1"/>
  <c r="AD26" i="1" s="1"/>
  <c r="AC25" i="1"/>
  <c r="AE26" i="1"/>
  <c r="AG26" i="1" s="1"/>
  <c r="AF25" i="1"/>
  <c r="W25" i="1"/>
  <c r="V26" i="1"/>
  <c r="X26" i="1" s="1"/>
  <c r="N25" i="1"/>
  <c r="M26" i="1"/>
  <c r="O26" i="1" s="1"/>
  <c r="Y26" i="1"/>
  <c r="AA26" i="1" s="1"/>
  <c r="Z25" i="1"/>
  <c r="AC26" i="1"/>
  <c r="AH26" i="1"/>
  <c r="AJ26" i="1" s="1"/>
  <c r="AI25" i="1"/>
  <c r="S27" i="1"/>
  <c r="U27" i="1" s="1"/>
  <c r="T26" i="1"/>
  <c r="P26" i="1"/>
  <c r="R26" i="1" s="1"/>
  <c r="Q25" i="1"/>
  <c r="H25" i="1"/>
  <c r="G26" i="1"/>
  <c r="I26" i="1" s="1"/>
  <c r="D26" i="1"/>
  <c r="F26" i="1" s="1"/>
  <c r="E25" i="1"/>
  <c r="B26" i="1"/>
  <c r="A27" i="1"/>
  <c r="C27" i="1" s="1"/>
  <c r="AS28" i="3" l="1"/>
  <c r="AT27" i="3"/>
  <c r="AV26" i="3"/>
  <c r="AU26" i="3"/>
  <c r="AO28" i="3"/>
  <c r="AP27" i="3"/>
  <c r="AR26" i="3"/>
  <c r="AQ26" i="3"/>
  <c r="AK29" i="3"/>
  <c r="AL28" i="3"/>
  <c r="AM27" i="3"/>
  <c r="AN27" i="3"/>
  <c r="AH29" i="3"/>
  <c r="AG30" i="3"/>
  <c r="AJ28" i="3"/>
  <c r="AI28" i="3"/>
  <c r="AC28" i="3"/>
  <c r="AD27" i="3"/>
  <c r="AE26" i="3"/>
  <c r="AF26" i="3"/>
  <c r="Y30" i="3"/>
  <c r="U29" i="3"/>
  <c r="T28" i="3"/>
  <c r="S28" i="3"/>
  <c r="Q30" i="3"/>
  <c r="R29" i="3"/>
  <c r="P27" i="3"/>
  <c r="O27" i="3"/>
  <c r="M29" i="3"/>
  <c r="N28" i="3"/>
  <c r="K26" i="3"/>
  <c r="L26" i="3"/>
  <c r="I28" i="3"/>
  <c r="J27" i="3"/>
  <c r="F29" i="3"/>
  <c r="E30" i="3"/>
  <c r="H28" i="3"/>
  <c r="G28" i="3"/>
  <c r="K26" i="1"/>
  <c r="J27" i="1"/>
  <c r="L27" i="1" s="1"/>
  <c r="AB27" i="1"/>
  <c r="AD27" i="1" s="1"/>
  <c r="AF26" i="1"/>
  <c r="AE27" i="1"/>
  <c r="AG27" i="1" s="1"/>
  <c r="N26" i="1"/>
  <c r="M27" i="1"/>
  <c r="O27" i="1" s="1"/>
  <c r="W26" i="1"/>
  <c r="V27" i="1"/>
  <c r="X27" i="1" s="1"/>
  <c r="Z26" i="1"/>
  <c r="Y27" i="1"/>
  <c r="AA27" i="1" s="1"/>
  <c r="AH27" i="1"/>
  <c r="AJ27" i="1" s="1"/>
  <c r="AI26" i="1"/>
  <c r="S28" i="1"/>
  <c r="U28" i="1" s="1"/>
  <c r="T27" i="1"/>
  <c r="P27" i="1"/>
  <c r="R27" i="1" s="1"/>
  <c r="Q26" i="1"/>
  <c r="G27" i="1"/>
  <c r="I27" i="1" s="1"/>
  <c r="H26" i="1"/>
  <c r="D27" i="1"/>
  <c r="F27" i="1" s="1"/>
  <c r="E26" i="1"/>
  <c r="B27" i="1"/>
  <c r="A28" i="1"/>
  <c r="C28" i="1" s="1"/>
  <c r="AU27" i="3" l="1"/>
  <c r="AV27" i="3"/>
  <c r="AS29" i="3"/>
  <c r="AT28" i="3"/>
  <c r="AR27" i="3"/>
  <c r="AQ27" i="3"/>
  <c r="AO29" i="3"/>
  <c r="AP28" i="3"/>
  <c r="AN28" i="3"/>
  <c r="AM28" i="3"/>
  <c r="AK30" i="3"/>
  <c r="AL29" i="3"/>
  <c r="AH30" i="3"/>
  <c r="AG31" i="3"/>
  <c r="AJ29" i="3"/>
  <c r="AI29" i="3"/>
  <c r="AF27" i="3"/>
  <c r="AE27" i="3"/>
  <c r="AC29" i="3"/>
  <c r="AD28" i="3"/>
  <c r="Y31" i="3"/>
  <c r="U30" i="3"/>
  <c r="R30" i="3"/>
  <c r="Q31" i="3"/>
  <c r="T29" i="3"/>
  <c r="S29" i="3"/>
  <c r="P28" i="3"/>
  <c r="O28" i="3"/>
  <c r="N29" i="3"/>
  <c r="M30" i="3"/>
  <c r="L27" i="3"/>
  <c r="K27" i="3"/>
  <c r="I29" i="3"/>
  <c r="J28" i="3"/>
  <c r="H29" i="3"/>
  <c r="G29" i="3"/>
  <c r="E31" i="3"/>
  <c r="F30" i="3"/>
  <c r="J28" i="1"/>
  <c r="L28" i="1" s="1"/>
  <c r="K27" i="1"/>
  <c r="AB28" i="1"/>
  <c r="AD28" i="1" s="1"/>
  <c r="AC27" i="1"/>
  <c r="AE28" i="1"/>
  <c r="AG28" i="1" s="1"/>
  <c r="AF27" i="1"/>
  <c r="V28" i="1"/>
  <c r="X28" i="1" s="1"/>
  <c r="W27" i="1"/>
  <c r="N27" i="1"/>
  <c r="M28" i="1"/>
  <c r="O28" i="1" s="1"/>
  <c r="Z27" i="1"/>
  <c r="Y28" i="1"/>
  <c r="AA28" i="1" s="1"/>
  <c r="AB29" i="1"/>
  <c r="AD29" i="1" s="1"/>
  <c r="AC28" i="1"/>
  <c r="AH28" i="1"/>
  <c r="AJ28" i="1" s="1"/>
  <c r="AI27" i="1"/>
  <c r="S29" i="1"/>
  <c r="U29" i="1" s="1"/>
  <c r="T28" i="1"/>
  <c r="P28" i="1"/>
  <c r="R28" i="1" s="1"/>
  <c r="Q27" i="1"/>
  <c r="G28" i="1"/>
  <c r="I28" i="1" s="1"/>
  <c r="H27" i="1"/>
  <c r="D28" i="1"/>
  <c r="F28" i="1" s="1"/>
  <c r="E27" i="1"/>
  <c r="B28" i="1"/>
  <c r="A29" i="1"/>
  <c r="C29" i="1" s="1"/>
  <c r="AV28" i="3" l="1"/>
  <c r="AU28" i="3"/>
  <c r="AT29" i="3"/>
  <c r="AS30" i="3"/>
  <c r="AQ28" i="3"/>
  <c r="AR28" i="3"/>
  <c r="AP29" i="3"/>
  <c r="AO30" i="3"/>
  <c r="AN29" i="3"/>
  <c r="AM29" i="3"/>
  <c r="AK31" i="3"/>
  <c r="AL30" i="3"/>
  <c r="AG32" i="3"/>
  <c r="AH31" i="3"/>
  <c r="AJ30" i="3"/>
  <c r="AI30" i="3"/>
  <c r="AF28" i="3"/>
  <c r="AE28" i="3"/>
  <c r="AD29" i="3"/>
  <c r="AC30" i="3"/>
  <c r="Y32" i="3"/>
  <c r="U31" i="3"/>
  <c r="T30" i="3"/>
  <c r="S30" i="3"/>
  <c r="Q32" i="3"/>
  <c r="R31" i="3"/>
  <c r="P29" i="3"/>
  <c r="O29" i="3"/>
  <c r="M31" i="3"/>
  <c r="N30" i="3"/>
  <c r="J29" i="3"/>
  <c r="I30" i="3"/>
  <c r="L28" i="3"/>
  <c r="K28" i="3"/>
  <c r="G30" i="3"/>
  <c r="H30" i="3"/>
  <c r="E32" i="3"/>
  <c r="F31" i="3"/>
  <c r="K28" i="1"/>
  <c r="J29" i="1"/>
  <c r="L29" i="1" s="1"/>
  <c r="AF28" i="1"/>
  <c r="AE29" i="1"/>
  <c r="AG29" i="1" s="1"/>
  <c r="M29" i="1"/>
  <c r="O29" i="1" s="1"/>
  <c r="N28" i="1"/>
  <c r="V29" i="1"/>
  <c r="X29" i="1" s="1"/>
  <c r="W28" i="1"/>
  <c r="Z28" i="1"/>
  <c r="Y29" i="1"/>
  <c r="AA29" i="1" s="1"/>
  <c r="AB30" i="1"/>
  <c r="AD30" i="1" s="1"/>
  <c r="AC29" i="1"/>
  <c r="AI28" i="1"/>
  <c r="AH29" i="1"/>
  <c r="AJ29" i="1" s="1"/>
  <c r="S30" i="1"/>
  <c r="U30" i="1" s="1"/>
  <c r="T29" i="1"/>
  <c r="P29" i="1"/>
  <c r="R29" i="1" s="1"/>
  <c r="Q28" i="1"/>
  <c r="K29" i="1"/>
  <c r="J30" i="1"/>
  <c r="L30" i="1" s="1"/>
  <c r="G29" i="1"/>
  <c r="I29" i="1" s="1"/>
  <c r="H28" i="1"/>
  <c r="E28" i="1"/>
  <c r="D29" i="1"/>
  <c r="F29" i="1" s="1"/>
  <c r="B29" i="1"/>
  <c r="A30" i="1"/>
  <c r="C30" i="1" s="1"/>
  <c r="AS31" i="3" l="1"/>
  <c r="AT30" i="3"/>
  <c r="AU29" i="3"/>
  <c r="AV29" i="3"/>
  <c r="AO31" i="3"/>
  <c r="AP30" i="3"/>
  <c r="AQ29" i="3"/>
  <c r="AR29" i="3"/>
  <c r="AM30" i="3"/>
  <c r="AN30" i="3"/>
  <c r="AK32" i="3"/>
  <c r="AL31" i="3"/>
  <c r="AJ31" i="3"/>
  <c r="AI31" i="3"/>
  <c r="AH32" i="3"/>
  <c r="AG33" i="3"/>
  <c r="AC31" i="3"/>
  <c r="AD30" i="3"/>
  <c r="AF29" i="3"/>
  <c r="AE29" i="3"/>
  <c r="Y33" i="3"/>
  <c r="U32" i="3"/>
  <c r="T31" i="3"/>
  <c r="S31" i="3"/>
  <c r="R32" i="3"/>
  <c r="Q33" i="3"/>
  <c r="P30" i="3"/>
  <c r="O30" i="3"/>
  <c r="M32" i="3"/>
  <c r="N31" i="3"/>
  <c r="I31" i="3"/>
  <c r="J30" i="3"/>
  <c r="L29" i="3"/>
  <c r="K29" i="3"/>
  <c r="H31" i="3"/>
  <c r="G31" i="3"/>
  <c r="F32" i="3"/>
  <c r="E33" i="3"/>
  <c r="AE30" i="1"/>
  <c r="AG30" i="1" s="1"/>
  <c r="AF29" i="1"/>
  <c r="V30" i="1"/>
  <c r="X30" i="1" s="1"/>
  <c r="W29" i="1"/>
  <c r="M30" i="1"/>
  <c r="O30" i="1" s="1"/>
  <c r="N29" i="1"/>
  <c r="Y30" i="1"/>
  <c r="AA30" i="1" s="1"/>
  <c r="Z29" i="1"/>
  <c r="AB31" i="1"/>
  <c r="AD31" i="1" s="1"/>
  <c r="AC30" i="1"/>
  <c r="AI29" i="1"/>
  <c r="AH30" i="1"/>
  <c r="AJ30" i="1" s="1"/>
  <c r="S31" i="1"/>
  <c r="U31" i="1" s="1"/>
  <c r="T30" i="1"/>
  <c r="P30" i="1"/>
  <c r="R30" i="1" s="1"/>
  <c r="Q29" i="1"/>
  <c r="J31" i="1"/>
  <c r="L31" i="1" s="1"/>
  <c r="K30" i="1"/>
  <c r="G30" i="1"/>
  <c r="I30" i="1" s="1"/>
  <c r="H29" i="1"/>
  <c r="E29" i="1"/>
  <c r="D30" i="1"/>
  <c r="F30" i="1" s="1"/>
  <c r="B30" i="1"/>
  <c r="A31" i="1"/>
  <c r="C31" i="1" s="1"/>
  <c r="AV30" i="3" l="1"/>
  <c r="AU30" i="3"/>
  <c r="AS32" i="3"/>
  <c r="AT31" i="3"/>
  <c r="AR30" i="3"/>
  <c r="AQ30" i="3"/>
  <c r="AO32" i="3"/>
  <c r="AP31" i="3"/>
  <c r="AL32" i="3"/>
  <c r="AK33" i="3"/>
  <c r="AN31" i="3"/>
  <c r="AM31" i="3"/>
  <c r="AG34" i="3"/>
  <c r="AH33" i="3"/>
  <c r="AJ32" i="3"/>
  <c r="AI32" i="3"/>
  <c r="AC32" i="3"/>
  <c r="AD31" i="3"/>
  <c r="AF30" i="3"/>
  <c r="AE30" i="3"/>
  <c r="Y34" i="3"/>
  <c r="U33" i="3"/>
  <c r="R33" i="3"/>
  <c r="Q34" i="3"/>
  <c r="T32" i="3"/>
  <c r="S32" i="3"/>
  <c r="P31" i="3"/>
  <c r="O31" i="3"/>
  <c r="N32" i="3"/>
  <c r="M33" i="3"/>
  <c r="L30" i="3"/>
  <c r="K30" i="3"/>
  <c r="I32" i="3"/>
  <c r="J31" i="3"/>
  <c r="E34" i="3"/>
  <c r="G32" i="3"/>
  <c r="H32" i="3"/>
  <c r="AE31" i="1"/>
  <c r="AF30" i="1"/>
  <c r="W30" i="1"/>
  <c r="V31" i="1"/>
  <c r="X31" i="1" s="1"/>
  <c r="N30" i="1"/>
  <c r="M31" i="1"/>
  <c r="O31" i="1" s="1"/>
  <c r="Z30" i="1"/>
  <c r="Y31" i="1"/>
  <c r="AA31" i="1" s="1"/>
  <c r="AC31" i="1"/>
  <c r="AB32" i="1"/>
  <c r="AD32" i="1" s="1"/>
  <c r="AI30" i="1"/>
  <c r="AH31" i="1"/>
  <c r="AJ31" i="1" s="1"/>
  <c r="S32" i="1"/>
  <c r="U32" i="1" s="1"/>
  <c r="T31" i="1"/>
  <c r="P31" i="1"/>
  <c r="R31" i="1" s="1"/>
  <c r="Q30" i="1"/>
  <c r="J32" i="1"/>
  <c r="L32" i="1" s="1"/>
  <c r="K31" i="1"/>
  <c r="H30" i="1"/>
  <c r="G31" i="1"/>
  <c r="I31" i="1" s="1"/>
  <c r="D31" i="1"/>
  <c r="F31" i="1" s="1"/>
  <c r="E30" i="1"/>
  <c r="B31" i="1"/>
  <c r="A32" i="1"/>
  <c r="C32" i="1" s="1"/>
  <c r="AV31" i="3" l="1"/>
  <c r="AU31" i="3"/>
  <c r="AT32" i="3"/>
  <c r="AS33" i="3"/>
  <c r="AP32" i="3"/>
  <c r="AO33" i="3"/>
  <c r="AQ31" i="3"/>
  <c r="AR31" i="3"/>
  <c r="AK34" i="3"/>
  <c r="AL33" i="3"/>
  <c r="AN32" i="3"/>
  <c r="AM32" i="3"/>
  <c r="AJ33" i="3"/>
  <c r="AI33" i="3"/>
  <c r="AG35" i="3"/>
  <c r="AH35" i="3" s="1"/>
  <c r="AH34" i="3"/>
  <c r="AD32" i="3"/>
  <c r="AC33" i="3"/>
  <c r="AF31" i="3"/>
  <c r="AE31" i="3"/>
  <c r="Y35" i="3"/>
  <c r="U34" i="3"/>
  <c r="Q35" i="3"/>
  <c r="R35" i="3" s="1"/>
  <c r="R34" i="3"/>
  <c r="T33" i="3"/>
  <c r="S33" i="3"/>
  <c r="N33" i="3"/>
  <c r="M34" i="3"/>
  <c r="P32" i="3"/>
  <c r="O32" i="3"/>
  <c r="L31" i="3"/>
  <c r="K31" i="3"/>
  <c r="J32" i="3"/>
  <c r="I33" i="3"/>
  <c r="G33" i="3"/>
  <c r="H33" i="3"/>
  <c r="E35" i="3"/>
  <c r="F35" i="3" s="1"/>
  <c r="F34" i="3"/>
  <c r="AG31" i="1"/>
  <c r="AE32" i="1"/>
  <c r="AF31" i="1"/>
  <c r="B32" i="1"/>
  <c r="AC32" i="1"/>
  <c r="K32" i="1"/>
  <c r="W31" i="1"/>
  <c r="V32" i="1"/>
  <c r="X32" i="1" s="1"/>
  <c r="N31" i="1"/>
  <c r="M32" i="1"/>
  <c r="O32" i="1" s="1"/>
  <c r="T32" i="1"/>
  <c r="Z31" i="1"/>
  <c r="Y32" i="1"/>
  <c r="AA32" i="1" s="1"/>
  <c r="AH32" i="1"/>
  <c r="AJ32" i="1" s="1"/>
  <c r="AI31" i="1"/>
  <c r="P32" i="1"/>
  <c r="R32" i="1" s="1"/>
  <c r="Q31" i="1"/>
  <c r="G32" i="1"/>
  <c r="I32" i="1" s="1"/>
  <c r="H31" i="1"/>
  <c r="D32" i="1"/>
  <c r="F32" i="1" s="1"/>
  <c r="E31" i="1"/>
  <c r="AS34" i="3" l="1"/>
  <c r="AT33" i="3"/>
  <c r="AU32" i="3"/>
  <c r="AV32" i="3"/>
  <c r="AO34" i="3"/>
  <c r="AP33" i="3"/>
  <c r="AQ32" i="3"/>
  <c r="AR32" i="3"/>
  <c r="AM33" i="3"/>
  <c r="AN33" i="3"/>
  <c r="AK35" i="3"/>
  <c r="AL35" i="3" s="1"/>
  <c r="AL34" i="3"/>
  <c r="AJ34" i="3"/>
  <c r="AI34" i="3"/>
  <c r="AJ35" i="3"/>
  <c r="AI35" i="3"/>
  <c r="AF32" i="3"/>
  <c r="AE32" i="3"/>
  <c r="AD33" i="3"/>
  <c r="AC34" i="3"/>
  <c r="U35" i="3"/>
  <c r="T34" i="3"/>
  <c r="S34" i="3"/>
  <c r="T35" i="3"/>
  <c r="S35" i="3"/>
  <c r="P33" i="3"/>
  <c r="O33" i="3"/>
  <c r="M35" i="3"/>
  <c r="N35" i="3" s="1"/>
  <c r="N34" i="3"/>
  <c r="I34" i="3"/>
  <c r="J33" i="3"/>
  <c r="K32" i="3"/>
  <c r="L32" i="3"/>
  <c r="H34" i="3"/>
  <c r="G34" i="3"/>
  <c r="H35" i="3"/>
  <c r="G35" i="3"/>
  <c r="AG32" i="1"/>
  <c r="AF32" i="1"/>
  <c r="E32" i="1"/>
  <c r="Q32" i="1"/>
  <c r="W32" i="1"/>
  <c r="N32" i="1"/>
  <c r="H32" i="1"/>
  <c r="Z32" i="1"/>
  <c r="AI32" i="1"/>
  <c r="AU33" i="3" l="1"/>
  <c r="AV33" i="3"/>
  <c r="AS35" i="3"/>
  <c r="AT35" i="3" s="1"/>
  <c r="AT34" i="3"/>
  <c r="AQ33" i="3"/>
  <c r="AR33" i="3"/>
  <c r="AO35" i="3"/>
  <c r="AP35" i="3" s="1"/>
  <c r="AP34" i="3"/>
  <c r="AN34" i="3"/>
  <c r="AM34" i="3"/>
  <c r="AN35" i="3"/>
  <c r="AM35" i="3"/>
  <c r="AC35" i="3"/>
  <c r="AD35" i="3" s="1"/>
  <c r="AD34" i="3"/>
  <c r="AF33" i="3"/>
  <c r="AE33" i="3"/>
  <c r="P34" i="3"/>
  <c r="O34" i="3"/>
  <c r="P35" i="3"/>
  <c r="O35" i="3"/>
  <c r="K33" i="3"/>
  <c r="L33" i="3"/>
  <c r="I35" i="3"/>
  <c r="J35" i="3" s="1"/>
  <c r="J34" i="3"/>
  <c r="AV34" i="3" l="1"/>
  <c r="AU34" i="3"/>
  <c r="AV35" i="3"/>
  <c r="AU35" i="3"/>
  <c r="AQ34" i="3"/>
  <c r="AR34" i="3"/>
  <c r="AQ35" i="3"/>
  <c r="AR35" i="3"/>
  <c r="AE35" i="3"/>
  <c r="AF35" i="3"/>
  <c r="AF34" i="3"/>
  <c r="AE34" i="3"/>
  <c r="L34" i="3"/>
  <c r="K34" i="3"/>
  <c r="K35" i="3"/>
  <c r="L35" i="3"/>
</calcChain>
</file>

<file path=xl/sharedStrings.xml><?xml version="1.0" encoding="utf-8"?>
<sst xmlns="http://schemas.openxmlformats.org/spreadsheetml/2006/main" count="146" uniqueCount="45">
  <si>
    <t>仕事納め</t>
    <rPh sb="0" eb="2">
      <t>シゴト</t>
    </rPh>
    <rPh sb="2" eb="3">
      <t>オサ</t>
    </rPh>
    <phoneticPr fontId="1"/>
  </si>
  <si>
    <t>年始休暇</t>
    <phoneticPr fontId="1"/>
  </si>
  <si>
    <t>春分の日</t>
    <rPh sb="0" eb="2">
      <t>シュンブン</t>
    </rPh>
    <rPh sb="3" eb="4">
      <t>ヒ</t>
    </rPh>
    <phoneticPr fontId="1"/>
  </si>
  <si>
    <t>昭和の日</t>
  </si>
  <si>
    <t>年度初め式
入社式</t>
    <phoneticPr fontId="1"/>
  </si>
  <si>
    <t>夏季休暇</t>
    <phoneticPr fontId="1"/>
  </si>
  <si>
    <t>年末休暇</t>
    <phoneticPr fontId="1"/>
  </si>
  <si>
    <t>仕事始め祈願</t>
    <rPh sb="0" eb="2">
      <t>シゴト</t>
    </rPh>
    <rPh sb="2" eb="3">
      <t>ハジ</t>
    </rPh>
    <rPh sb="4" eb="6">
      <t>キガン</t>
    </rPh>
    <phoneticPr fontId="1"/>
  </si>
  <si>
    <t>納涼会</t>
    <rPh sb="0" eb="2">
      <t>ノウリョウ</t>
    </rPh>
    <rPh sb="2" eb="3">
      <t>カイ</t>
    </rPh>
    <phoneticPr fontId="1"/>
  </si>
  <si>
    <t>忘年会</t>
  </si>
  <si>
    <t>新入社員歓迎会</t>
    <phoneticPr fontId="1"/>
  </si>
  <si>
    <t>RCCM試験</t>
    <phoneticPr fontId="1"/>
  </si>
  <si>
    <t>技術士一次試験</t>
    <rPh sb="0" eb="2">
      <t>ギジュツ</t>
    </rPh>
    <rPh sb="2" eb="3">
      <t>シ</t>
    </rPh>
    <rPh sb="3" eb="5">
      <t>イチジ</t>
    </rPh>
    <rPh sb="5" eb="7">
      <t>シケン</t>
    </rPh>
    <phoneticPr fontId="1"/>
  </si>
  <si>
    <t>一級土木実地試験</t>
  </si>
  <si>
    <t>ｲﾝﾌﾙｴﾝｻﾞ接種（本社予定）</t>
  </si>
  <si>
    <t>日付</t>
    <rPh sb="0" eb="2">
      <t>ヒヅケ</t>
    </rPh>
    <phoneticPr fontId="1"/>
  </si>
  <si>
    <t>内容</t>
    <rPh sb="0" eb="2">
      <t>ナイヨウ</t>
    </rPh>
    <phoneticPr fontId="1"/>
  </si>
  <si>
    <t>仮予定</t>
    <rPh sb="0" eb="3">
      <t>カリヨテイ</t>
    </rPh>
    <phoneticPr fontId="1"/>
  </si>
  <si>
    <t>年度スケジュール表</t>
    <rPh sb="0" eb="2">
      <t>ネンド</t>
    </rPh>
    <rPh sb="8" eb="9">
      <t>ヒョウ</t>
    </rPh>
    <phoneticPr fontId="1"/>
  </si>
  <si>
    <t>https://www8.cao.go.jp/chosei/shukujitsu/gaiyou.html</t>
    <phoneticPr fontId="1"/>
  </si>
  <si>
    <t>https://www.tschoolbank.com/excel/schedule-calendar/</t>
    <phoneticPr fontId="1"/>
  </si>
  <si>
    <t>年</t>
    <rPh sb="0" eb="1">
      <t>ネン</t>
    </rPh>
    <phoneticPr fontId="1"/>
  </si>
  <si>
    <t>日付</t>
  </si>
  <si>
    <t>曜日</t>
  </si>
  <si>
    <t>曜日</t>
    <rPh sb="0" eb="2">
      <t>ヨウビ</t>
    </rPh>
    <phoneticPr fontId="1"/>
  </si>
  <si>
    <t>祝日</t>
  </si>
  <si>
    <t>祝日</t>
    <rPh sb="0" eb="2">
      <t>シュクジツ</t>
    </rPh>
    <phoneticPr fontId="1"/>
  </si>
  <si>
    <t>名称</t>
  </si>
  <si>
    <t>元日</t>
  </si>
  <si>
    <t>成人の日</t>
  </si>
  <si>
    <t>建国記念の日</t>
  </si>
  <si>
    <t>天皇誕生日</t>
  </si>
  <si>
    <t>春分の日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</si>
  <si>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</si>
  <si>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</si>
  <si>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</si>
  <si>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</si>
  <si>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</si>
  <si>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</si>
  <si>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</si>
  <si>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</si>
  <si>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</si>
  <si>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</si>
  <si>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休日</t>
  </si>
  <si>
    <t>夏季休日</t>
    <rPh sb="0" eb="4">
      <t>カキキュウジツ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</si>
</sst>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月&quot;"/>
    <numFmt numFmtId="177" formatCode="d"/>
    <numFmt numFmtId="178" formatCode="aaa"/>
    <numFmt numFmtId="179" formatCode="[$-F800]dddd\,\ mmmm\ dd\,\ yyyy"/>
    <numFmt numFmtId="183" formatCode="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22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 wrapText="1" shrinkToFit="1"/>
    </xf>
    <xf numFmtId="179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4" fontId="4" fillId="0" borderId="0" xfId="0" quotePrefix="1" applyNumberFormat="1" applyFont="1" applyAlignment="1">
      <alignment horizontal="right" vertical="center"/>
    </xf>
    <xf numFmtId="177" fontId="4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horizontal="centerContinuous" vertical="center"/>
    </xf>
    <xf numFmtId="176" fontId="5" fillId="0" borderId="2" xfId="0" applyNumberFormat="1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1"/>
    <xf numFmtId="0" fontId="4" fillId="0" borderId="0" xfId="0" applyFont="1" applyAlignment="1">
      <alignment horizontal="right" vertical="center"/>
    </xf>
    <xf numFmtId="183" fontId="4" fillId="0" borderId="1" xfId="0" applyNumberFormat="1" applyFont="1" applyBorder="1" applyAlignment="1">
      <alignment vertical="center"/>
    </xf>
    <xf numFmtId="14" fontId="0" fillId="0" borderId="0" xfId="0" applyNumberFormat="1"/>
    <xf numFmtId="0" fontId="4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3" xfId="0" applyBorder="1"/>
    <xf numFmtId="0" fontId="0" fillId="0" borderId="3" xfId="0" applyBorder="1" applyAlignment="1">
      <alignment horizontal="center"/>
    </xf>
    <xf numFmtId="177" fontId="0" fillId="0" borderId="3" xfId="0" applyNumberFormat="1" applyBorder="1"/>
    <xf numFmtId="178" fontId="0" fillId="0" borderId="3" xfId="0" applyNumberFormat="1" applyBorder="1" applyAlignment="1">
      <alignment horizontal="center"/>
    </xf>
    <xf numFmtId="14" fontId="0" fillId="0" borderId="3" xfId="0" applyNumberFormat="1" applyBorder="1"/>
  </cellXfs>
  <cellStyles count="2">
    <cellStyle name="ハイパーリンク" xfId="1" builtinId="8"/>
    <cellStyle name="標準" xfId="0" builtinId="0"/>
  </cellStyles>
  <dxfs count="776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numFmt numFmtId="19" formatCode="yyyy/m/d"/>
    </dxf>
    <dxf>
      <numFmt numFmtId="19" formatCode="yyyy/m/d"/>
    </dxf>
    <dxf>
      <numFmt numFmtId="179" formatCode="[$-F800]dddd\,\ mmmm\ dd\,\ yyyy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149680</xdr:colOff>
      <xdr:row>2</xdr:row>
      <xdr:rowOff>1</xdr:rowOff>
    </xdr:from>
    <xdr:to>
      <xdr:col>48</xdr:col>
      <xdr:colOff>503464</xdr:colOff>
      <xdr:row>16</xdr:row>
      <xdr:rowOff>81643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886716" y="503465"/>
          <a:ext cx="6476998" cy="47488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次年度作成するとき</a:t>
          </a:r>
          <a:r>
            <a:rPr lang="en-US" altLang="ja-JP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600"/>
            <a:t> </a:t>
          </a:r>
          <a:endParaRPr lang="en-US" altLang="ja-JP" sz="1600"/>
        </a:p>
        <a:p>
          <a:pPr algn="l"/>
          <a:endParaRPr lang="en-US" altLang="ja-JP" sz="1600"/>
        </a:p>
        <a:p>
          <a:pPr algn="l"/>
          <a:r>
            <a:rPr lang="en-US" altLang="ja-JP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、セルＬ２の西暦を次の年にす</a:t>
          </a:r>
          <a:r>
            <a:rPr lang="ja-JP" altLang="en-US" sz="1600"/>
            <a:t> る。</a:t>
          </a:r>
          <a:endParaRPr lang="en-US" altLang="ja-JP" sz="1600"/>
        </a:p>
        <a:p>
          <a:pPr algn="l"/>
          <a:r>
            <a:rPr lang="ja-JP" altLang="en-US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それにより、一年分の曜日が自動で変わる。土日の色も変更される。</a:t>
          </a:r>
          <a:endParaRPr lang="en-US" altLang="ja-JP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altLang="ja-JP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ja-JP" altLang="en-US" sz="1600"/>
            <a:t> </a:t>
          </a:r>
          <a:r>
            <a:rPr lang="en-US" altLang="ja-JP" sz="1600"/>
            <a:t>sheet2</a:t>
          </a:r>
          <a:r>
            <a:rPr lang="ja-JP" altLang="en-US" sz="1600"/>
            <a:t>に記載されている、祝祭日を該当の日のセルに入力する。</a:t>
          </a:r>
          <a:endParaRPr lang="en-US" altLang="ja-JP" sz="1600"/>
        </a:p>
        <a:p>
          <a:pPr algn="l"/>
          <a:r>
            <a:rPr lang="en-US" altLang="ja-JP" sz="1600"/>
            <a:t>※</a:t>
          </a:r>
          <a:r>
            <a:rPr lang="ja-JP" altLang="en-US" sz="1600"/>
            <a:t>注意事項　</a:t>
          </a:r>
          <a:r>
            <a:rPr lang="en-US" altLang="ja-JP" sz="1600"/>
            <a:t>sheet2</a:t>
          </a:r>
          <a:r>
            <a:rPr lang="ja-JP" altLang="en-US" sz="1600"/>
            <a:t>と同じ単語で入力しないと青色が反映されない。</a:t>
          </a:r>
          <a:endParaRPr lang="en-US" altLang="ja-JP" sz="1600"/>
        </a:p>
        <a:p>
          <a:pPr algn="l"/>
          <a:r>
            <a:rPr lang="ja-JP" altLang="en-US" sz="1600"/>
            <a:t>振替休日→ＯＫ　振り替え休日→不可</a:t>
          </a:r>
          <a:endParaRPr lang="en-US" altLang="ja-JP" sz="1600"/>
        </a:p>
        <a:p>
          <a:pPr algn="l"/>
          <a:endParaRPr lang="en-US" altLang="ja-JP" sz="16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/>
            <a:t>3</a:t>
          </a:r>
          <a:r>
            <a:rPr lang="ja-JP" altLang="en-US" sz="1600"/>
            <a:t>、</a:t>
          </a: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sheet2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に記載されている、社内行事予定を該当の日のセルに入力する。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注意事項　</a:t>
          </a: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sheet2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と同じ単語で入力しないとオレンジ色が反映されない。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、３番までできたら、技術本部長に提出し、資格試験日等を入力していただく。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、作成後、総務掲示板へアップする。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lang="en-US" altLang="ja-JP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60</xdr:row>
      <xdr:rowOff>145397</xdr:rowOff>
    </xdr:from>
    <xdr:to>
      <xdr:col>24</xdr:col>
      <xdr:colOff>9247</xdr:colOff>
      <xdr:row>97</xdr:row>
      <xdr:rowOff>127771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CD74CE-CE52-E01B-3DC8-696C41CC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5" y="10146647"/>
          <a:ext cx="4057372" cy="6149812"/>
        </a:xfrm>
        <a:prstGeom prst="rect">
          <a:avLst/>
        </a:prstGeom>
      </xdr:spPr>
    </xdr:pic>
    <xdr:clientData/>
  </xdr:twoCellAnchor>
  <xdr:twoCellAnchor editAs="oneCell">
    <xdr:from>
      <xdr:col>24</xdr:col>
      <xdr:colOff>509028</xdr:colOff>
      <xdr:row>60</xdr:row>
      <xdr:rowOff>122985</xdr:rowOff>
    </xdr:from>
    <xdr:to>
      <xdr:col>30</xdr:col>
      <xdr:colOff>403972</xdr:colOff>
      <xdr:row>100</xdr:row>
      <xdr:rowOff>12126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3A3865B-B21D-4730-C899-FEC5670A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92528" y="10124235"/>
          <a:ext cx="4038319" cy="65566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BF1996-16E7-4532-8801-D4C0C9F1CF9F}" name="テーブル行事予定" displayName="テーブル行事予定" ref="I22:J52" totalsRowShown="0">
  <autoFilter ref="I22:J52" xr:uid="{F8BF1996-16E7-4532-8801-D4C0C9F1CF9F}"/>
  <sortState xmlns:xlrd2="http://schemas.microsoft.com/office/spreadsheetml/2017/richdata2" ref="I23:J52">
    <sortCondition ref="I22:I52"/>
  </sortState>
  <tableColumns count="2">
    <tableColumn id="1" xr3:uid="{E7CF3C05-0B2A-4E22-9E4E-63F4BE8CF8D6}" name="日付" dataDxfId="775"/>
    <tableColumn id="2" xr3:uid="{9C6B803C-A021-4DEA-82C9-F21229589B8A}" name="内容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34648BE-2237-46BF-837B-1395884A8749}" name="テーブル35" displayName="テーブル35" ref="A1:B37" totalsRowShown="0">
  <autoFilter ref="A1:B37" xr:uid="{E34648BE-2237-46BF-837B-1395884A8749}"/>
  <tableColumns count="2">
    <tableColumn id="1" xr3:uid="{EEEE1ACE-FEAC-4BF5-B0A7-1D3950E9A5E9}" name="日付" dataDxfId="773"/>
    <tableColumn id="2" xr3:uid="{1E2EAA62-F197-4BB2-9F0D-40B7513E524C}" name="名称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A4940C-A28D-4734-8793-41EDD344581B}" name="テーブル3" displayName="テーブル3" ref="A1:B37" totalsRowShown="0">
  <autoFilter ref="A1:B37" xr:uid="{A2A4940C-A28D-4734-8793-41EDD344581B}"/>
  <tableColumns count="2">
    <tableColumn id="1" xr3:uid="{267598D9-FEBC-460A-A015-897EF72EF897}" name="日付" dataDxfId="774"/>
    <tableColumn id="2" xr3:uid="{D15AACA0-4525-4E7A-A2C3-91448B492675}" name="名称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schoolbank.com/excel/schedule-calendar/" TargetMode="External"/><Relationship Id="rId1" Type="http://schemas.openxmlformats.org/officeDocument/2006/relationships/hyperlink" Target="https://www8.cao.go.jp/chosei/shukujitsu/gaiyou.html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6"/>
  <sheetViews>
    <sheetView zoomScale="55" zoomScaleNormal="55" workbookViewId="0">
      <selection activeCell="A4" sqref="A4"/>
    </sheetView>
  </sheetViews>
  <sheetFormatPr defaultRowHeight="18.75" x14ac:dyDescent="0.4"/>
  <cols>
    <col min="1" max="1" width="4.25" style="7" bestFit="1" customWidth="1"/>
    <col min="2" max="2" width="3.875" style="6" bestFit="1" customWidth="1"/>
    <col min="3" max="3" width="20.625" style="6" customWidth="1"/>
    <col min="4" max="4" width="4.25" style="6" bestFit="1" customWidth="1"/>
    <col min="5" max="5" width="3.875" style="6" bestFit="1" customWidth="1"/>
    <col min="6" max="6" width="20.625" style="6" customWidth="1"/>
    <col min="7" max="7" width="4.25" style="8" bestFit="1" customWidth="1"/>
    <col min="8" max="8" width="3.875" style="9" bestFit="1" customWidth="1"/>
    <col min="9" max="9" width="20.625" style="5" customWidth="1"/>
    <col min="10" max="10" width="4.25" style="4" bestFit="1" customWidth="1"/>
    <col min="11" max="11" width="3.875" style="5" customWidth="1"/>
    <col min="12" max="12" width="20.625" style="5" customWidth="1"/>
    <col min="13" max="13" width="4.25" style="6" bestFit="1" customWidth="1"/>
    <col min="14" max="14" width="3.875" style="6" bestFit="1" customWidth="1"/>
    <col min="15" max="15" width="20.625" style="6" customWidth="1"/>
    <col min="16" max="16" width="4.25" style="6" bestFit="1" customWidth="1"/>
    <col min="17" max="17" width="3.875" style="6" bestFit="1" customWidth="1"/>
    <col min="18" max="18" width="20.625" style="6" customWidth="1"/>
    <col min="19" max="19" width="4.25" style="6" bestFit="1" customWidth="1"/>
    <col min="20" max="20" width="3.875" style="6" bestFit="1" customWidth="1"/>
    <col min="21" max="21" width="20.625" style="6" customWidth="1"/>
    <col min="22" max="22" width="4.25" style="6" bestFit="1" customWidth="1"/>
    <col min="23" max="23" width="3.875" style="6" bestFit="1" customWidth="1"/>
    <col min="24" max="24" width="20.625" style="6" customWidth="1"/>
    <col min="25" max="25" width="4.25" style="6" bestFit="1" customWidth="1"/>
    <col min="26" max="26" width="3.875" style="6" bestFit="1" customWidth="1"/>
    <col min="27" max="27" width="20.625" style="6" customWidth="1"/>
    <col min="28" max="28" width="4.25" style="6" bestFit="1" customWidth="1"/>
    <col min="29" max="29" width="3.875" style="6" bestFit="1" customWidth="1"/>
    <col min="30" max="30" width="20.625" style="6" customWidth="1"/>
    <col min="31" max="31" width="4.25" style="6" bestFit="1" customWidth="1"/>
    <col min="32" max="32" width="3.875" style="6" bestFit="1" customWidth="1"/>
    <col min="33" max="33" width="20.625" style="6" customWidth="1"/>
    <col min="34" max="34" width="4.25" style="6" bestFit="1" customWidth="1"/>
    <col min="35" max="35" width="3.875" style="6" bestFit="1" customWidth="1"/>
    <col min="36" max="36" width="20.625" style="6" customWidth="1"/>
    <col min="37" max="37" width="4.625" style="6" customWidth="1"/>
    <col min="38" max="38" width="4" style="6" customWidth="1"/>
    <col min="39" max="39" width="4.625" style="6" customWidth="1"/>
    <col min="40" max="16384" width="9" style="6"/>
  </cols>
  <sheetData>
    <row r="1" spans="1:40" x14ac:dyDescent="0.4">
      <c r="AG1" s="19"/>
      <c r="AH1" s="19"/>
      <c r="AI1" s="19"/>
      <c r="AJ1" s="10"/>
      <c r="AN1" s="6">
        <f>O2+1</f>
        <v>2023</v>
      </c>
    </row>
    <row r="2" spans="1:40" ht="35.25" x14ac:dyDescent="0.4">
      <c r="A2" s="11"/>
      <c r="C2" s="3"/>
      <c r="F2" s="3">
        <f>COUNTIF($A$33:$C$35,"&gt;1")</f>
        <v>4</v>
      </c>
      <c r="N2" s="3"/>
      <c r="O2" s="3">
        <v>2022</v>
      </c>
      <c r="P2" s="3" t="s">
        <v>18</v>
      </c>
    </row>
    <row r="3" spans="1:40" ht="26.25" customHeight="1" x14ac:dyDescent="0.4">
      <c r="A3" s="11"/>
      <c r="AJ3" s="8"/>
    </row>
    <row r="4" spans="1:40" s="14" customFormat="1" ht="20.100000000000001" customHeight="1" x14ac:dyDescent="0.15">
      <c r="A4" s="12">
        <v>4</v>
      </c>
      <c r="B4" s="12"/>
      <c r="C4" s="12"/>
      <c r="D4" s="12">
        <v>5</v>
      </c>
      <c r="E4" s="12"/>
      <c r="F4" s="13"/>
      <c r="G4" s="12">
        <v>6</v>
      </c>
      <c r="H4" s="12"/>
      <c r="I4" s="12"/>
      <c r="J4" s="12">
        <v>7</v>
      </c>
      <c r="K4" s="12"/>
      <c r="L4" s="12"/>
      <c r="M4" s="12">
        <v>8</v>
      </c>
      <c r="N4" s="12"/>
      <c r="O4" s="12"/>
      <c r="P4" s="12">
        <v>9</v>
      </c>
      <c r="Q4" s="12"/>
      <c r="R4" s="12"/>
      <c r="S4" s="12">
        <v>10</v>
      </c>
      <c r="T4" s="12"/>
      <c r="U4" s="12"/>
      <c r="V4" s="12">
        <v>11</v>
      </c>
      <c r="W4" s="12"/>
      <c r="X4" s="12"/>
      <c r="Y4" s="12">
        <v>12</v>
      </c>
      <c r="Z4" s="12"/>
      <c r="AA4" s="12"/>
      <c r="AB4" s="12">
        <v>1</v>
      </c>
      <c r="AC4" s="12"/>
      <c r="AD4" s="12"/>
      <c r="AE4" s="12">
        <v>2</v>
      </c>
      <c r="AF4" s="12"/>
      <c r="AG4" s="12"/>
      <c r="AH4" s="12">
        <v>3</v>
      </c>
      <c r="AI4" s="12"/>
      <c r="AJ4" s="12"/>
    </row>
    <row r="5" spans="1:40" ht="27" customHeight="1" x14ac:dyDescent="0.15">
      <c r="A5" s="15">
        <f>DATE($O$2,$A$4,1)</f>
        <v>44652</v>
      </c>
      <c r="B5" s="16">
        <f>IF(A5="","",WEEKDAY(A5,1))</f>
        <v>6</v>
      </c>
      <c r="C5" s="17" t="str">
        <f>IFERROR(VLOOKUP($A5,祝日名,2,0),"")</f>
        <v/>
      </c>
      <c r="D5" s="15">
        <f>DATE($O$2,$D$4,1)</f>
        <v>44682</v>
      </c>
      <c r="E5" s="16">
        <f>IF(D5="","",WEEKDAY(D5,1))</f>
        <v>1</v>
      </c>
      <c r="F5" s="17" t="str">
        <f>IFERROR(VLOOKUP($D5,#REF!,2,0),"")</f>
        <v/>
      </c>
      <c r="G5" s="15">
        <f>DATE($O$2,$G$4,1)</f>
        <v>44713</v>
      </c>
      <c r="H5" s="16">
        <f>IF(G5="","",WEEKDAY(G5,1))</f>
        <v>4</v>
      </c>
      <c r="I5" s="17" t="str">
        <f>IFERROR(VLOOKUP($G5,#REF!,2,0),"")</f>
        <v/>
      </c>
      <c r="J5" s="15">
        <f>DATE($O$2,$J$4,1)</f>
        <v>44743</v>
      </c>
      <c r="K5" s="16">
        <f>IF(J5="","",WEEKDAY(J5,1))</f>
        <v>6</v>
      </c>
      <c r="L5" s="17" t="str">
        <f>IFERROR(VLOOKUP($J5,#REF!,2,0),"")</f>
        <v/>
      </c>
      <c r="M5" s="15">
        <f>DATE($O$2,$M$4,1)</f>
        <v>44774</v>
      </c>
      <c r="N5" s="16">
        <f>IF(M5="","",WEEKDAY(M5,1))</f>
        <v>2</v>
      </c>
      <c r="O5" s="17" t="str">
        <f>IFERROR(VLOOKUP($M5,#REF!,2,0),"")</f>
        <v/>
      </c>
      <c r="P5" s="15">
        <f>DATE($O$2,$P$4,1)</f>
        <v>44805</v>
      </c>
      <c r="Q5" s="16">
        <f>IF(P5="","",WEEKDAY(P5,1))</f>
        <v>5</v>
      </c>
      <c r="R5" s="17" t="str">
        <f>IFERROR(VLOOKUP($P5,#REF!,2,0),"")</f>
        <v/>
      </c>
      <c r="S5" s="15">
        <f>DATE($O$2,$S$4,1)</f>
        <v>44835</v>
      </c>
      <c r="T5" s="16">
        <f>IF(S5="","",WEEKDAY(S5,1))</f>
        <v>7</v>
      </c>
      <c r="U5" s="17" t="str">
        <f>IFERROR(VLOOKUP($S5,#REF!,2,0),"")</f>
        <v/>
      </c>
      <c r="V5" s="15">
        <f>DATE($O$2,$V$4,1)</f>
        <v>44866</v>
      </c>
      <c r="W5" s="16">
        <f>IF(V5="","",WEEKDAY(V5,1))</f>
        <v>3</v>
      </c>
      <c r="X5" s="17" t="str">
        <f>IFERROR(VLOOKUP($V5,#REF!,2,0),"")</f>
        <v/>
      </c>
      <c r="Y5" s="15">
        <f>DATE($O$2,$Y$4,1)</f>
        <v>44896</v>
      </c>
      <c r="Z5" s="16">
        <f>IF(Y5="","",WEEKDAY(Y5,1))</f>
        <v>5</v>
      </c>
      <c r="AA5" s="17" t="str">
        <f>IFERROR(VLOOKUP($Y5,#REF!,2,0),"")</f>
        <v/>
      </c>
      <c r="AB5" s="15">
        <f>DATE($AN$1,$AB$4,1)</f>
        <v>44927</v>
      </c>
      <c r="AC5" s="16">
        <f>IF(AB5="","",WEEKDAY(AB5,1))</f>
        <v>1</v>
      </c>
      <c r="AD5" s="17" t="str">
        <f>IFERROR(VLOOKUP($AB5,#REF!,2,0),"")</f>
        <v/>
      </c>
      <c r="AE5" s="15">
        <f>DATE($AN$1,$AE$4,1)</f>
        <v>44958</v>
      </c>
      <c r="AF5" s="16">
        <f>IF(AE5="","",WEEKDAY(AE5,1))</f>
        <v>4</v>
      </c>
      <c r="AG5" s="17" t="str">
        <f>IFERROR(VLOOKUP($AE5,#REF!,2,0),"")</f>
        <v/>
      </c>
      <c r="AH5" s="15">
        <f>DATE($AN$1,$AH$4,1)</f>
        <v>44986</v>
      </c>
      <c r="AI5" s="16">
        <f>IF(AH5="","",WEEKDAY(AH5,1))</f>
        <v>4</v>
      </c>
      <c r="AJ5" s="17" t="str">
        <f>IFERROR(VLOOKUP($AH5,#REF!,2,0),"")</f>
        <v/>
      </c>
    </row>
    <row r="6" spans="1:40" ht="27" customHeight="1" x14ac:dyDescent="0.15">
      <c r="A6" s="15">
        <f>A5+1</f>
        <v>44653</v>
      </c>
      <c r="B6" s="16">
        <f t="shared" ref="B6:B32" si="0">IF(A6="","",WEEKDAY(A6,1))</f>
        <v>7</v>
      </c>
      <c r="C6" s="17" t="str">
        <f>IFERROR(VLOOKUP($A6,祝日名,2,0),"")</f>
        <v/>
      </c>
      <c r="D6" s="15">
        <f>D5+1</f>
        <v>44683</v>
      </c>
      <c r="E6" s="16">
        <f t="shared" ref="E6:E31" si="1">IF(D6="","",WEEKDAY(D6,1))</f>
        <v>2</v>
      </c>
      <c r="F6" s="17" t="str">
        <f>IFERROR(VLOOKUP($D6,#REF!,2,0),"")</f>
        <v/>
      </c>
      <c r="G6" s="15">
        <f>G5+1</f>
        <v>44714</v>
      </c>
      <c r="H6" s="16">
        <f>IF(G6="","",WEEKDAY(G6,1))</f>
        <v>5</v>
      </c>
      <c r="I6" s="17" t="str">
        <f>IFERROR(VLOOKUP($G6,#REF!,2,0),"")</f>
        <v/>
      </c>
      <c r="J6" s="15">
        <f>J5+1</f>
        <v>44744</v>
      </c>
      <c r="K6" s="16">
        <f>IF(J6="","",WEEKDAY(J6,1))</f>
        <v>7</v>
      </c>
      <c r="L6" s="17" t="str">
        <f>IFERROR(VLOOKUP($J6,#REF!,2,0),"")</f>
        <v/>
      </c>
      <c r="M6" s="15">
        <f>M5+1</f>
        <v>44775</v>
      </c>
      <c r="N6" s="16">
        <f>IF(M6="","",WEEKDAY(M6,1))</f>
        <v>3</v>
      </c>
      <c r="O6" s="17" t="str">
        <f>IFERROR(VLOOKUP($M6,#REF!,2,0),"")</f>
        <v/>
      </c>
      <c r="P6" s="15">
        <f>P5+1</f>
        <v>44806</v>
      </c>
      <c r="Q6" s="16">
        <f>IF(P6="","",WEEKDAY(P6,1))</f>
        <v>6</v>
      </c>
      <c r="R6" s="17" t="str">
        <f>IFERROR(VLOOKUP($P6,#REF!,2,0),"")</f>
        <v/>
      </c>
      <c r="S6" s="15">
        <f>S5+1</f>
        <v>44836</v>
      </c>
      <c r="T6" s="16">
        <f>IF(S6="","",WEEKDAY(S6,1))</f>
        <v>1</v>
      </c>
      <c r="U6" s="17" t="str">
        <f>IFERROR(VLOOKUP($S6,#REF!,2,0),"")</f>
        <v/>
      </c>
      <c r="V6" s="15">
        <f>V5+1</f>
        <v>44867</v>
      </c>
      <c r="W6" s="16">
        <f>IF(V6="","",WEEKDAY(V6,1))</f>
        <v>4</v>
      </c>
      <c r="X6" s="17" t="str">
        <f>IFERROR(VLOOKUP($V6,#REF!,2,0),"")</f>
        <v/>
      </c>
      <c r="Y6" s="15">
        <f>Y5+1</f>
        <v>44897</v>
      </c>
      <c r="Z6" s="16">
        <f>IF(Y6="","",WEEKDAY(Y6,1))</f>
        <v>6</v>
      </c>
      <c r="AA6" s="17" t="str">
        <f>IFERROR(VLOOKUP($Y6,#REF!,2,0),"")</f>
        <v/>
      </c>
      <c r="AB6" s="15">
        <f>AB5+1</f>
        <v>44928</v>
      </c>
      <c r="AC6" s="16">
        <f>IF(AB6="","",WEEKDAY(AB6,1))</f>
        <v>2</v>
      </c>
      <c r="AD6" s="17" t="str">
        <f>IFERROR(VLOOKUP($AB6,#REF!,2,0),"")</f>
        <v/>
      </c>
      <c r="AE6" s="15">
        <f>AE5+1</f>
        <v>44959</v>
      </c>
      <c r="AF6" s="16">
        <f>IF(AE6="","",WEEKDAY(AE6,1))</f>
        <v>5</v>
      </c>
      <c r="AG6" s="17" t="str">
        <f>IFERROR(VLOOKUP($AE6,#REF!,2,0),"")</f>
        <v/>
      </c>
      <c r="AH6" s="15">
        <f>AH5+1</f>
        <v>44987</v>
      </c>
      <c r="AI6" s="16">
        <f>IF(AH6="","",WEEKDAY(AH6,1))</f>
        <v>5</v>
      </c>
      <c r="AJ6" s="17" t="str">
        <f>IFERROR(VLOOKUP($AH6,#REF!,2,0),"")</f>
        <v/>
      </c>
    </row>
    <row r="7" spans="1:40" ht="27" customHeight="1" x14ac:dyDescent="0.15">
      <c r="A7" s="15">
        <f t="shared" ref="A7:A32" si="2">A6+1</f>
        <v>44654</v>
      </c>
      <c r="B7" s="16">
        <f t="shared" si="0"/>
        <v>1</v>
      </c>
      <c r="C7" s="17" t="str">
        <f>IFERROR(VLOOKUP($A7,祝日名,2,0),"")</f>
        <v/>
      </c>
      <c r="D7" s="15">
        <f t="shared" ref="D7:D32" si="3">D6+1</f>
        <v>44684</v>
      </c>
      <c r="E7" s="16">
        <f t="shared" si="1"/>
        <v>3</v>
      </c>
      <c r="F7" s="17" t="str">
        <f>IFERROR(VLOOKUP($D7,#REF!,2,0),"")</f>
        <v/>
      </c>
      <c r="G7" s="15">
        <f t="shared" ref="G7:G32" si="4">G6+1</f>
        <v>44715</v>
      </c>
      <c r="H7" s="16">
        <f>IF(G7="","",WEEKDAY(G7,1))</f>
        <v>6</v>
      </c>
      <c r="I7" s="17" t="str">
        <f>IFERROR(VLOOKUP($G7,#REF!,2,0),"")</f>
        <v/>
      </c>
      <c r="J7" s="15">
        <f t="shared" ref="J7:J32" si="5">J6+1</f>
        <v>44745</v>
      </c>
      <c r="K7" s="16">
        <f>IF(J7="","",WEEKDAY(J7,1))</f>
        <v>1</v>
      </c>
      <c r="L7" s="17" t="str">
        <f>IFERROR(VLOOKUP($J7,#REF!,2,0),"")</f>
        <v/>
      </c>
      <c r="M7" s="15">
        <f t="shared" ref="M7:M32" si="6">M6+1</f>
        <v>44776</v>
      </c>
      <c r="N7" s="16">
        <f>IF(M7="","",WEEKDAY(M7,1))</f>
        <v>4</v>
      </c>
      <c r="O7" s="17" t="str">
        <f>IFERROR(VLOOKUP($M7,#REF!,2,0),"")</f>
        <v/>
      </c>
      <c r="P7" s="15">
        <f t="shared" ref="P7:P32" si="7">P6+1</f>
        <v>44807</v>
      </c>
      <c r="Q7" s="16">
        <f>IF(P7="","",WEEKDAY(P7,1))</f>
        <v>7</v>
      </c>
      <c r="R7" s="17" t="str">
        <f>IFERROR(VLOOKUP($P7,#REF!,2,0),"")</f>
        <v/>
      </c>
      <c r="S7" s="15">
        <f t="shared" ref="S7:S32" si="8">S6+1</f>
        <v>44837</v>
      </c>
      <c r="T7" s="16">
        <f>IF(S7="","",WEEKDAY(S7,1))</f>
        <v>2</v>
      </c>
      <c r="U7" s="17" t="str">
        <f>IFERROR(VLOOKUP($S7,#REF!,2,0),"")</f>
        <v/>
      </c>
      <c r="V7" s="15">
        <f t="shared" ref="V7:V32" si="9">V6+1</f>
        <v>44868</v>
      </c>
      <c r="W7" s="16">
        <f>IF(V7="","",WEEKDAY(V7,1))</f>
        <v>5</v>
      </c>
      <c r="X7" s="17" t="str">
        <f>IFERROR(VLOOKUP($V7,#REF!,2,0),"")</f>
        <v/>
      </c>
      <c r="Y7" s="15">
        <f t="shared" ref="Y7:Y32" si="10">Y6+1</f>
        <v>44898</v>
      </c>
      <c r="Z7" s="16">
        <f>IF(Y7="","",WEEKDAY(Y7,1))</f>
        <v>7</v>
      </c>
      <c r="AA7" s="17" t="str">
        <f>IFERROR(VLOOKUP($Y7,#REF!,2,0),"")</f>
        <v/>
      </c>
      <c r="AB7" s="15">
        <f t="shared" ref="AB7:AB32" si="11">AB6+1</f>
        <v>44929</v>
      </c>
      <c r="AC7" s="16">
        <f>IF(AB7="","",WEEKDAY(AB7,1))</f>
        <v>3</v>
      </c>
      <c r="AD7" s="17" t="str">
        <f>IFERROR(VLOOKUP($AB7,#REF!,2,0),"")</f>
        <v/>
      </c>
      <c r="AE7" s="15">
        <f t="shared" ref="AE7:AE32" si="12">AE6+1</f>
        <v>44960</v>
      </c>
      <c r="AF7" s="16">
        <f>IF(AE7="","",WEEKDAY(AE7,1))</f>
        <v>6</v>
      </c>
      <c r="AG7" s="17" t="str">
        <f>IFERROR(VLOOKUP($AE7,#REF!,2,0),"")</f>
        <v/>
      </c>
      <c r="AH7" s="15">
        <f t="shared" ref="AH7:AH32" si="13">AH6+1</f>
        <v>44988</v>
      </c>
      <c r="AI7" s="16">
        <f>IF(AH7="","",WEEKDAY(AH7,1))</f>
        <v>6</v>
      </c>
      <c r="AJ7" s="17" t="str">
        <f>IFERROR(VLOOKUP($AH7,#REF!,2,0),"")</f>
        <v/>
      </c>
    </row>
    <row r="8" spans="1:40" ht="27" customHeight="1" x14ac:dyDescent="0.15">
      <c r="A8" s="15">
        <f t="shared" si="2"/>
        <v>44655</v>
      </c>
      <c r="B8" s="16">
        <f t="shared" si="0"/>
        <v>2</v>
      </c>
      <c r="C8" s="17" t="str">
        <f>IFERROR(VLOOKUP($A8,祝日名,2,0),"")</f>
        <v/>
      </c>
      <c r="D8" s="15">
        <f t="shared" si="3"/>
        <v>44685</v>
      </c>
      <c r="E8" s="16">
        <f t="shared" si="1"/>
        <v>4</v>
      </c>
      <c r="F8" s="17" t="str">
        <f>IFERROR(VLOOKUP($D8,#REF!,2,0),"")</f>
        <v/>
      </c>
      <c r="G8" s="15">
        <f t="shared" si="4"/>
        <v>44716</v>
      </c>
      <c r="H8" s="16">
        <f t="shared" ref="H8:H31" si="14">IF(G8="","",WEEKDAY(G8,1))</f>
        <v>7</v>
      </c>
      <c r="I8" s="17" t="str">
        <f>IFERROR(VLOOKUP($G8,#REF!,2,0),"")</f>
        <v/>
      </c>
      <c r="J8" s="15">
        <f t="shared" si="5"/>
        <v>44746</v>
      </c>
      <c r="K8" s="16">
        <f t="shared" ref="K8:K31" si="15">IF(J8="","",WEEKDAY(J8,1))</f>
        <v>2</v>
      </c>
      <c r="L8" s="17" t="str">
        <f>IFERROR(VLOOKUP($J8,#REF!,2,0),"")</f>
        <v/>
      </c>
      <c r="M8" s="15">
        <f t="shared" si="6"/>
        <v>44777</v>
      </c>
      <c r="N8" s="16">
        <f t="shared" ref="N8:N31" si="16">IF(M8="","",WEEKDAY(M8,1))</f>
        <v>5</v>
      </c>
      <c r="O8" s="17" t="str">
        <f>IFERROR(VLOOKUP($M8,#REF!,2,0),"")</f>
        <v/>
      </c>
      <c r="P8" s="15">
        <f t="shared" si="7"/>
        <v>44808</v>
      </c>
      <c r="Q8" s="16">
        <f t="shared" ref="Q8:Q31" si="17">IF(P8="","",WEEKDAY(P8,1))</f>
        <v>1</v>
      </c>
      <c r="R8" s="17" t="str">
        <f>IFERROR(VLOOKUP($P8,#REF!,2,0),"")</f>
        <v/>
      </c>
      <c r="S8" s="15">
        <f t="shared" si="8"/>
        <v>44838</v>
      </c>
      <c r="T8" s="16">
        <f t="shared" ref="T8:T31" si="18">IF(S8="","",WEEKDAY(S8,1))</f>
        <v>3</v>
      </c>
      <c r="U8" s="17" t="str">
        <f>IFERROR(VLOOKUP($S8,#REF!,2,0),"")</f>
        <v/>
      </c>
      <c r="V8" s="15">
        <f t="shared" si="9"/>
        <v>44869</v>
      </c>
      <c r="W8" s="16">
        <f t="shared" ref="W8:W31" si="19">IF(V8="","",WEEKDAY(V8,1))</f>
        <v>6</v>
      </c>
      <c r="X8" s="17" t="str">
        <f>IFERROR(VLOOKUP($V8,#REF!,2,0),"")</f>
        <v/>
      </c>
      <c r="Y8" s="15">
        <f t="shared" si="10"/>
        <v>44899</v>
      </c>
      <c r="Z8" s="16">
        <f t="shared" ref="Z8:Z31" si="20">IF(Y8="","",WEEKDAY(Y8,1))</f>
        <v>1</v>
      </c>
      <c r="AA8" s="17" t="str">
        <f>IFERROR(VLOOKUP($Y8,#REF!,2,0),"")</f>
        <v/>
      </c>
      <c r="AB8" s="15">
        <f t="shared" si="11"/>
        <v>44930</v>
      </c>
      <c r="AC8" s="16">
        <f t="shared" ref="AC8:AC31" si="21">IF(AB8="","",WEEKDAY(AB8,1))</f>
        <v>4</v>
      </c>
      <c r="AD8" s="17" t="str">
        <f>IFERROR(VLOOKUP($AB8,#REF!,2,0),"")</f>
        <v/>
      </c>
      <c r="AE8" s="15">
        <f t="shared" si="12"/>
        <v>44961</v>
      </c>
      <c r="AF8" s="16">
        <f t="shared" ref="AF8:AF31" si="22">IF(AE8="","",WEEKDAY(AE8,1))</f>
        <v>7</v>
      </c>
      <c r="AG8" s="17" t="str">
        <f>IFERROR(VLOOKUP($AE8,#REF!,2,0),"")</f>
        <v/>
      </c>
      <c r="AH8" s="15">
        <f t="shared" si="13"/>
        <v>44989</v>
      </c>
      <c r="AI8" s="16">
        <f t="shared" ref="AI8:AI31" si="23">IF(AH8="","",WEEKDAY(AH8,1))</f>
        <v>7</v>
      </c>
      <c r="AJ8" s="17" t="str">
        <f>IFERROR(VLOOKUP($AH8,#REF!,2,0),"")</f>
        <v/>
      </c>
    </row>
    <row r="9" spans="1:40" ht="27" customHeight="1" x14ac:dyDescent="0.15">
      <c r="A9" s="15">
        <f t="shared" si="2"/>
        <v>44656</v>
      </c>
      <c r="B9" s="16">
        <f t="shared" si="0"/>
        <v>3</v>
      </c>
      <c r="C9" s="17" t="str">
        <f>IFERROR(VLOOKUP($A9,祝日名,2,0),"")</f>
        <v/>
      </c>
      <c r="D9" s="15">
        <f t="shared" si="3"/>
        <v>44686</v>
      </c>
      <c r="E9" s="16">
        <f t="shared" si="1"/>
        <v>5</v>
      </c>
      <c r="F9" s="17" t="str">
        <f>IFERROR(VLOOKUP($D9,#REF!,2,0),"")</f>
        <v/>
      </c>
      <c r="G9" s="15">
        <f t="shared" si="4"/>
        <v>44717</v>
      </c>
      <c r="H9" s="16">
        <f t="shared" si="14"/>
        <v>1</v>
      </c>
      <c r="I9" s="17" t="str">
        <f>IFERROR(VLOOKUP($G9,#REF!,2,0),"")</f>
        <v/>
      </c>
      <c r="J9" s="15">
        <f t="shared" si="5"/>
        <v>44747</v>
      </c>
      <c r="K9" s="16">
        <f t="shared" si="15"/>
        <v>3</v>
      </c>
      <c r="L9" s="17" t="str">
        <f>IFERROR(VLOOKUP($J9,#REF!,2,0),"")</f>
        <v/>
      </c>
      <c r="M9" s="15">
        <f t="shared" si="6"/>
        <v>44778</v>
      </c>
      <c r="N9" s="16">
        <f t="shared" si="16"/>
        <v>6</v>
      </c>
      <c r="O9" s="17" t="str">
        <f>IFERROR(VLOOKUP($M9,#REF!,2,0),"")</f>
        <v/>
      </c>
      <c r="P9" s="15">
        <f t="shared" si="7"/>
        <v>44809</v>
      </c>
      <c r="Q9" s="16">
        <f t="shared" si="17"/>
        <v>2</v>
      </c>
      <c r="R9" s="17" t="str">
        <f>IFERROR(VLOOKUP($P9,#REF!,2,0),"")</f>
        <v/>
      </c>
      <c r="S9" s="15">
        <f t="shared" si="8"/>
        <v>44839</v>
      </c>
      <c r="T9" s="16">
        <f t="shared" si="18"/>
        <v>4</v>
      </c>
      <c r="U9" s="17" t="str">
        <f>IFERROR(VLOOKUP($S9,#REF!,2,0),"")</f>
        <v/>
      </c>
      <c r="V9" s="15">
        <f t="shared" si="9"/>
        <v>44870</v>
      </c>
      <c r="W9" s="16">
        <f t="shared" si="19"/>
        <v>7</v>
      </c>
      <c r="X9" s="17" t="str">
        <f>IFERROR(VLOOKUP($V9,#REF!,2,0),"")</f>
        <v/>
      </c>
      <c r="Y9" s="15">
        <f t="shared" si="10"/>
        <v>44900</v>
      </c>
      <c r="Z9" s="16">
        <f t="shared" si="20"/>
        <v>2</v>
      </c>
      <c r="AA9" s="17" t="str">
        <f>IFERROR(VLOOKUP($Y9,#REF!,2,0),"")</f>
        <v/>
      </c>
      <c r="AB9" s="15">
        <f t="shared" si="11"/>
        <v>44931</v>
      </c>
      <c r="AC9" s="16">
        <f t="shared" si="21"/>
        <v>5</v>
      </c>
      <c r="AD9" s="17" t="str">
        <f>IFERROR(VLOOKUP($AB9,#REF!,2,0),"")</f>
        <v/>
      </c>
      <c r="AE9" s="15">
        <f t="shared" si="12"/>
        <v>44962</v>
      </c>
      <c r="AF9" s="16">
        <f t="shared" si="22"/>
        <v>1</v>
      </c>
      <c r="AG9" s="17" t="str">
        <f>IFERROR(VLOOKUP($AE9,#REF!,2,0),"")</f>
        <v/>
      </c>
      <c r="AH9" s="15">
        <f t="shared" si="13"/>
        <v>44990</v>
      </c>
      <c r="AI9" s="16">
        <f t="shared" si="23"/>
        <v>1</v>
      </c>
      <c r="AJ9" s="17" t="str">
        <f>IFERROR(VLOOKUP($AH9,#REF!,2,0),"")</f>
        <v/>
      </c>
    </row>
    <row r="10" spans="1:40" ht="27" customHeight="1" x14ac:dyDescent="0.15">
      <c r="A10" s="15">
        <f t="shared" si="2"/>
        <v>44657</v>
      </c>
      <c r="B10" s="16">
        <f t="shared" si="0"/>
        <v>4</v>
      </c>
      <c r="C10" s="17" t="str">
        <f>IFERROR(VLOOKUP($A10,祝日名,2,0),"")</f>
        <v/>
      </c>
      <c r="D10" s="15">
        <f t="shared" si="3"/>
        <v>44687</v>
      </c>
      <c r="E10" s="16">
        <f t="shared" si="1"/>
        <v>6</v>
      </c>
      <c r="F10" s="17" t="str">
        <f>IFERROR(VLOOKUP($D10,#REF!,2,0),"")</f>
        <v/>
      </c>
      <c r="G10" s="15">
        <f t="shared" si="4"/>
        <v>44718</v>
      </c>
      <c r="H10" s="16">
        <f t="shared" si="14"/>
        <v>2</v>
      </c>
      <c r="I10" s="17" t="str">
        <f>IFERROR(VLOOKUP($G10,#REF!,2,0),"")</f>
        <v/>
      </c>
      <c r="J10" s="15">
        <f t="shared" si="5"/>
        <v>44748</v>
      </c>
      <c r="K10" s="16">
        <f t="shared" si="15"/>
        <v>4</v>
      </c>
      <c r="L10" s="17" t="str">
        <f>IFERROR(VLOOKUP($J10,#REF!,2,0),"")</f>
        <v/>
      </c>
      <c r="M10" s="15">
        <f t="shared" si="6"/>
        <v>44779</v>
      </c>
      <c r="N10" s="16">
        <f t="shared" si="16"/>
        <v>7</v>
      </c>
      <c r="O10" s="17" t="str">
        <f>IFERROR(VLOOKUP($M10,#REF!,2,0),"")</f>
        <v/>
      </c>
      <c r="P10" s="15">
        <f t="shared" si="7"/>
        <v>44810</v>
      </c>
      <c r="Q10" s="16">
        <f t="shared" si="17"/>
        <v>3</v>
      </c>
      <c r="R10" s="17" t="str">
        <f>IFERROR(VLOOKUP($P10,#REF!,2,0),"")</f>
        <v/>
      </c>
      <c r="S10" s="15">
        <f t="shared" si="8"/>
        <v>44840</v>
      </c>
      <c r="T10" s="16">
        <f t="shared" si="18"/>
        <v>5</v>
      </c>
      <c r="U10" s="17" t="str">
        <f>IFERROR(VLOOKUP($S10,#REF!,2,0),"")</f>
        <v/>
      </c>
      <c r="V10" s="15">
        <f t="shared" si="9"/>
        <v>44871</v>
      </c>
      <c r="W10" s="16">
        <f t="shared" si="19"/>
        <v>1</v>
      </c>
      <c r="X10" s="17" t="str">
        <f>IFERROR(VLOOKUP($V10,#REF!,2,0),"")</f>
        <v/>
      </c>
      <c r="Y10" s="15">
        <f t="shared" si="10"/>
        <v>44901</v>
      </c>
      <c r="Z10" s="16">
        <f t="shared" si="20"/>
        <v>3</v>
      </c>
      <c r="AA10" s="17" t="str">
        <f>IFERROR(VLOOKUP($Y10,#REF!,2,0),"")</f>
        <v/>
      </c>
      <c r="AB10" s="15">
        <f t="shared" si="11"/>
        <v>44932</v>
      </c>
      <c r="AC10" s="16">
        <f t="shared" si="21"/>
        <v>6</v>
      </c>
      <c r="AD10" s="17" t="str">
        <f>IFERROR(VLOOKUP($AB10,#REF!,2,0),"")</f>
        <v/>
      </c>
      <c r="AE10" s="15">
        <f t="shared" si="12"/>
        <v>44963</v>
      </c>
      <c r="AF10" s="16">
        <f t="shared" si="22"/>
        <v>2</v>
      </c>
      <c r="AG10" s="17" t="str">
        <f>IFERROR(VLOOKUP($AE10,#REF!,2,0),"")</f>
        <v/>
      </c>
      <c r="AH10" s="15">
        <f t="shared" si="13"/>
        <v>44991</v>
      </c>
      <c r="AI10" s="16">
        <f t="shared" si="23"/>
        <v>2</v>
      </c>
      <c r="AJ10" s="17" t="str">
        <f>IFERROR(VLOOKUP($AH10,#REF!,2,0),"")</f>
        <v/>
      </c>
    </row>
    <row r="11" spans="1:40" ht="27" customHeight="1" x14ac:dyDescent="0.15">
      <c r="A11" s="15">
        <f t="shared" si="2"/>
        <v>44658</v>
      </c>
      <c r="B11" s="16">
        <f t="shared" si="0"/>
        <v>5</v>
      </c>
      <c r="C11" s="17" t="str">
        <f>IFERROR(VLOOKUP($A11,祝日名,2,0),"")</f>
        <v/>
      </c>
      <c r="D11" s="15">
        <f t="shared" si="3"/>
        <v>44688</v>
      </c>
      <c r="E11" s="16">
        <f t="shared" si="1"/>
        <v>7</v>
      </c>
      <c r="F11" s="17" t="str">
        <f>IFERROR(VLOOKUP($D11,#REF!,2,0),"")</f>
        <v/>
      </c>
      <c r="G11" s="15">
        <f t="shared" si="4"/>
        <v>44719</v>
      </c>
      <c r="H11" s="16">
        <f t="shared" si="14"/>
        <v>3</v>
      </c>
      <c r="I11" s="17" t="str">
        <f>IFERROR(VLOOKUP($G11,#REF!,2,0),"")</f>
        <v/>
      </c>
      <c r="J11" s="15">
        <f t="shared" si="5"/>
        <v>44749</v>
      </c>
      <c r="K11" s="16">
        <f t="shared" si="15"/>
        <v>5</v>
      </c>
      <c r="L11" s="17" t="str">
        <f>IFERROR(VLOOKUP($J11,#REF!,2,0),"")</f>
        <v/>
      </c>
      <c r="M11" s="15">
        <f t="shared" si="6"/>
        <v>44780</v>
      </c>
      <c r="N11" s="16">
        <f t="shared" si="16"/>
        <v>1</v>
      </c>
      <c r="O11" s="17" t="str">
        <f>IFERROR(VLOOKUP($M11,#REF!,2,0),"")</f>
        <v/>
      </c>
      <c r="P11" s="15">
        <f t="shared" si="7"/>
        <v>44811</v>
      </c>
      <c r="Q11" s="16">
        <f t="shared" si="17"/>
        <v>4</v>
      </c>
      <c r="R11" s="17" t="str">
        <f>IFERROR(VLOOKUP($P11,#REF!,2,0),"")</f>
        <v/>
      </c>
      <c r="S11" s="15">
        <f t="shared" si="8"/>
        <v>44841</v>
      </c>
      <c r="T11" s="16">
        <f t="shared" si="18"/>
        <v>6</v>
      </c>
      <c r="U11" s="17" t="str">
        <f>IFERROR(VLOOKUP($S11,#REF!,2,0),"")</f>
        <v/>
      </c>
      <c r="V11" s="15">
        <f t="shared" si="9"/>
        <v>44872</v>
      </c>
      <c r="W11" s="16">
        <f t="shared" si="19"/>
        <v>2</v>
      </c>
      <c r="X11" s="17" t="str">
        <f>IFERROR(VLOOKUP($V11,#REF!,2,0),"")</f>
        <v/>
      </c>
      <c r="Y11" s="15">
        <f t="shared" si="10"/>
        <v>44902</v>
      </c>
      <c r="Z11" s="16">
        <f t="shared" si="20"/>
        <v>4</v>
      </c>
      <c r="AA11" s="17" t="str">
        <f>IFERROR(VLOOKUP($Y11,#REF!,2,0),"")</f>
        <v/>
      </c>
      <c r="AB11" s="15">
        <f t="shared" si="11"/>
        <v>44933</v>
      </c>
      <c r="AC11" s="16">
        <f t="shared" si="21"/>
        <v>7</v>
      </c>
      <c r="AD11" s="17" t="str">
        <f>IFERROR(VLOOKUP($AB11,#REF!,2,0),"")</f>
        <v/>
      </c>
      <c r="AE11" s="15">
        <f t="shared" si="12"/>
        <v>44964</v>
      </c>
      <c r="AF11" s="16">
        <f t="shared" si="22"/>
        <v>3</v>
      </c>
      <c r="AG11" s="17" t="str">
        <f>IFERROR(VLOOKUP($AE11,#REF!,2,0),"")</f>
        <v/>
      </c>
      <c r="AH11" s="15">
        <f t="shared" si="13"/>
        <v>44992</v>
      </c>
      <c r="AI11" s="16">
        <f t="shared" si="23"/>
        <v>3</v>
      </c>
      <c r="AJ11" s="17" t="str">
        <f>IFERROR(VLOOKUP($AH11,#REF!,2,0),"")</f>
        <v/>
      </c>
    </row>
    <row r="12" spans="1:40" ht="27" customHeight="1" x14ac:dyDescent="0.15">
      <c r="A12" s="15">
        <f t="shared" si="2"/>
        <v>44659</v>
      </c>
      <c r="B12" s="16">
        <f t="shared" si="0"/>
        <v>6</v>
      </c>
      <c r="C12" s="17" t="str">
        <f>IFERROR(VLOOKUP($A12,祝日名,2,0),"")</f>
        <v/>
      </c>
      <c r="D12" s="15">
        <f t="shared" si="3"/>
        <v>44689</v>
      </c>
      <c r="E12" s="16">
        <f t="shared" si="1"/>
        <v>1</v>
      </c>
      <c r="F12" s="17" t="str">
        <f>IFERROR(VLOOKUP($D12,#REF!,2,0),"")</f>
        <v/>
      </c>
      <c r="G12" s="15">
        <f t="shared" si="4"/>
        <v>44720</v>
      </c>
      <c r="H12" s="16">
        <f t="shared" si="14"/>
        <v>4</v>
      </c>
      <c r="I12" s="17" t="str">
        <f>IFERROR(VLOOKUP($G12,#REF!,2,0),"")</f>
        <v/>
      </c>
      <c r="J12" s="15">
        <f t="shared" si="5"/>
        <v>44750</v>
      </c>
      <c r="K12" s="16">
        <f t="shared" si="15"/>
        <v>6</v>
      </c>
      <c r="L12" s="17" t="str">
        <f>IFERROR(VLOOKUP($J12,#REF!,2,0),"")</f>
        <v/>
      </c>
      <c r="M12" s="15">
        <f t="shared" si="6"/>
        <v>44781</v>
      </c>
      <c r="N12" s="16">
        <f t="shared" si="16"/>
        <v>2</v>
      </c>
      <c r="O12" s="17" t="str">
        <f>IFERROR(VLOOKUP($M12,#REF!,2,0),"")</f>
        <v/>
      </c>
      <c r="P12" s="15">
        <f t="shared" si="7"/>
        <v>44812</v>
      </c>
      <c r="Q12" s="16">
        <f t="shared" si="17"/>
        <v>5</v>
      </c>
      <c r="R12" s="17" t="str">
        <f>IFERROR(VLOOKUP($P12,#REF!,2,0),"")</f>
        <v/>
      </c>
      <c r="S12" s="15">
        <f t="shared" si="8"/>
        <v>44842</v>
      </c>
      <c r="T12" s="16">
        <f t="shared" si="18"/>
        <v>7</v>
      </c>
      <c r="U12" s="17" t="str">
        <f>IFERROR(VLOOKUP($S12,#REF!,2,0),"")</f>
        <v/>
      </c>
      <c r="V12" s="15">
        <f t="shared" si="9"/>
        <v>44873</v>
      </c>
      <c r="W12" s="16">
        <f t="shared" si="19"/>
        <v>3</v>
      </c>
      <c r="X12" s="17" t="str">
        <f>IFERROR(VLOOKUP($V12,#REF!,2,0),"")</f>
        <v/>
      </c>
      <c r="Y12" s="15">
        <f t="shared" si="10"/>
        <v>44903</v>
      </c>
      <c r="Z12" s="16">
        <f t="shared" si="20"/>
        <v>5</v>
      </c>
      <c r="AA12" s="17" t="str">
        <f>IFERROR(VLOOKUP($Y12,#REF!,2,0),"")</f>
        <v/>
      </c>
      <c r="AB12" s="15">
        <f t="shared" si="11"/>
        <v>44934</v>
      </c>
      <c r="AC12" s="16">
        <f t="shared" si="21"/>
        <v>1</v>
      </c>
      <c r="AD12" s="17" t="str">
        <f>IFERROR(VLOOKUP($AB12,#REF!,2,0),"")</f>
        <v/>
      </c>
      <c r="AE12" s="15">
        <f t="shared" si="12"/>
        <v>44965</v>
      </c>
      <c r="AF12" s="16">
        <f t="shared" si="22"/>
        <v>4</v>
      </c>
      <c r="AG12" s="17" t="str">
        <f>IFERROR(VLOOKUP($AE12,#REF!,2,0),"")</f>
        <v/>
      </c>
      <c r="AH12" s="15">
        <f t="shared" si="13"/>
        <v>44993</v>
      </c>
      <c r="AI12" s="16">
        <f t="shared" si="23"/>
        <v>4</v>
      </c>
      <c r="AJ12" s="17" t="str">
        <f>IFERROR(VLOOKUP($AH12,#REF!,2,0),"")</f>
        <v/>
      </c>
    </row>
    <row r="13" spans="1:40" ht="27" customHeight="1" x14ac:dyDescent="0.15">
      <c r="A13" s="15">
        <f t="shared" si="2"/>
        <v>44660</v>
      </c>
      <c r="B13" s="16">
        <f t="shared" si="0"/>
        <v>7</v>
      </c>
      <c r="C13" s="17" t="str">
        <f>IFERROR(VLOOKUP($A13,祝日名,2,0),"")</f>
        <v/>
      </c>
      <c r="D13" s="15">
        <f t="shared" si="3"/>
        <v>44690</v>
      </c>
      <c r="E13" s="16">
        <f t="shared" si="1"/>
        <v>2</v>
      </c>
      <c r="F13" s="17" t="str">
        <f>IFERROR(VLOOKUP($D13,#REF!,2,0),"")</f>
        <v/>
      </c>
      <c r="G13" s="15">
        <f t="shared" si="4"/>
        <v>44721</v>
      </c>
      <c r="H13" s="16">
        <f t="shared" si="14"/>
        <v>5</v>
      </c>
      <c r="I13" s="17" t="str">
        <f>IFERROR(VLOOKUP($G13,#REF!,2,0),"")</f>
        <v/>
      </c>
      <c r="J13" s="15">
        <f t="shared" si="5"/>
        <v>44751</v>
      </c>
      <c r="K13" s="16">
        <f t="shared" si="15"/>
        <v>7</v>
      </c>
      <c r="L13" s="17" t="str">
        <f>IFERROR(VLOOKUP($J13,#REF!,2,0),"")</f>
        <v/>
      </c>
      <c r="M13" s="15">
        <f t="shared" si="6"/>
        <v>44782</v>
      </c>
      <c r="N13" s="16">
        <f t="shared" si="16"/>
        <v>3</v>
      </c>
      <c r="O13" s="17" t="str">
        <f>IFERROR(VLOOKUP($M13,#REF!,2,0),"")</f>
        <v/>
      </c>
      <c r="P13" s="15">
        <f t="shared" si="7"/>
        <v>44813</v>
      </c>
      <c r="Q13" s="16">
        <f t="shared" si="17"/>
        <v>6</v>
      </c>
      <c r="R13" s="17" t="str">
        <f>IFERROR(VLOOKUP($P13,#REF!,2,0),"")</f>
        <v/>
      </c>
      <c r="S13" s="15">
        <f t="shared" si="8"/>
        <v>44843</v>
      </c>
      <c r="T13" s="16">
        <f t="shared" si="18"/>
        <v>1</v>
      </c>
      <c r="U13" s="17" t="str">
        <f>IFERROR(VLOOKUP($S13,#REF!,2,0),"")</f>
        <v/>
      </c>
      <c r="V13" s="15">
        <f t="shared" si="9"/>
        <v>44874</v>
      </c>
      <c r="W13" s="16">
        <f t="shared" si="19"/>
        <v>4</v>
      </c>
      <c r="X13" s="17" t="str">
        <f>IFERROR(VLOOKUP($V13,#REF!,2,0),"")</f>
        <v/>
      </c>
      <c r="Y13" s="15">
        <f t="shared" si="10"/>
        <v>44904</v>
      </c>
      <c r="Z13" s="16">
        <f t="shared" si="20"/>
        <v>6</v>
      </c>
      <c r="AA13" s="17" t="str">
        <f>IFERROR(VLOOKUP($Y13,#REF!,2,0),"")</f>
        <v/>
      </c>
      <c r="AB13" s="15">
        <f t="shared" si="11"/>
        <v>44935</v>
      </c>
      <c r="AC13" s="16">
        <f t="shared" si="21"/>
        <v>2</v>
      </c>
      <c r="AD13" s="17" t="str">
        <f>IFERROR(VLOOKUP($AB13,#REF!,2,0),"")</f>
        <v/>
      </c>
      <c r="AE13" s="15">
        <f t="shared" si="12"/>
        <v>44966</v>
      </c>
      <c r="AF13" s="16">
        <f t="shared" si="22"/>
        <v>5</v>
      </c>
      <c r="AG13" s="17" t="str">
        <f>IFERROR(VLOOKUP($AE13,#REF!,2,0),"")</f>
        <v/>
      </c>
      <c r="AH13" s="15">
        <f t="shared" si="13"/>
        <v>44994</v>
      </c>
      <c r="AI13" s="16">
        <f t="shared" si="23"/>
        <v>5</v>
      </c>
      <c r="AJ13" s="17" t="str">
        <f>IFERROR(VLOOKUP($AH13,#REF!,2,0),"")</f>
        <v/>
      </c>
    </row>
    <row r="14" spans="1:40" ht="27" customHeight="1" x14ac:dyDescent="0.15">
      <c r="A14" s="15">
        <f t="shared" si="2"/>
        <v>44661</v>
      </c>
      <c r="B14" s="16">
        <f t="shared" si="0"/>
        <v>1</v>
      </c>
      <c r="C14" s="17" t="str">
        <f>IFERROR(VLOOKUP($A14,祝日名,2,0),"")</f>
        <v/>
      </c>
      <c r="D14" s="15">
        <f t="shared" si="3"/>
        <v>44691</v>
      </c>
      <c r="E14" s="16">
        <f t="shared" si="1"/>
        <v>3</v>
      </c>
      <c r="F14" s="17" t="str">
        <f>IFERROR(VLOOKUP($D14,#REF!,2,0),"")</f>
        <v/>
      </c>
      <c r="G14" s="15">
        <f t="shared" si="4"/>
        <v>44722</v>
      </c>
      <c r="H14" s="16">
        <f t="shared" si="14"/>
        <v>6</v>
      </c>
      <c r="I14" s="17" t="str">
        <f>IFERROR(VLOOKUP($G14,#REF!,2,0),"")</f>
        <v/>
      </c>
      <c r="J14" s="15">
        <f t="shared" si="5"/>
        <v>44752</v>
      </c>
      <c r="K14" s="16">
        <f t="shared" si="15"/>
        <v>1</v>
      </c>
      <c r="L14" s="17" t="str">
        <f>IFERROR(VLOOKUP($J14,#REF!,2,0),"")</f>
        <v/>
      </c>
      <c r="M14" s="15">
        <f t="shared" si="6"/>
        <v>44783</v>
      </c>
      <c r="N14" s="16">
        <f t="shared" si="16"/>
        <v>4</v>
      </c>
      <c r="O14" s="17" t="str">
        <f>IFERROR(VLOOKUP($M14,#REF!,2,0),"")</f>
        <v/>
      </c>
      <c r="P14" s="15">
        <f t="shared" si="7"/>
        <v>44814</v>
      </c>
      <c r="Q14" s="16">
        <f t="shared" si="17"/>
        <v>7</v>
      </c>
      <c r="R14" s="17" t="str">
        <f>IFERROR(VLOOKUP($P14,#REF!,2,0),"")</f>
        <v/>
      </c>
      <c r="S14" s="15">
        <f t="shared" si="8"/>
        <v>44844</v>
      </c>
      <c r="T14" s="16">
        <f t="shared" si="18"/>
        <v>2</v>
      </c>
      <c r="U14" s="17" t="str">
        <f>IFERROR(VLOOKUP($S14,#REF!,2,0),"")</f>
        <v/>
      </c>
      <c r="V14" s="15">
        <f t="shared" si="9"/>
        <v>44875</v>
      </c>
      <c r="W14" s="16">
        <f t="shared" si="19"/>
        <v>5</v>
      </c>
      <c r="X14" s="17" t="str">
        <f>IFERROR(VLOOKUP($V14,#REF!,2,0),"")</f>
        <v/>
      </c>
      <c r="Y14" s="15">
        <f t="shared" si="10"/>
        <v>44905</v>
      </c>
      <c r="Z14" s="16">
        <f t="shared" si="20"/>
        <v>7</v>
      </c>
      <c r="AA14" s="17" t="str">
        <f>IFERROR(VLOOKUP($Y14,#REF!,2,0),"")</f>
        <v/>
      </c>
      <c r="AB14" s="15">
        <f t="shared" si="11"/>
        <v>44936</v>
      </c>
      <c r="AC14" s="16">
        <f t="shared" si="21"/>
        <v>3</v>
      </c>
      <c r="AD14" s="17" t="str">
        <f>IFERROR(VLOOKUP($AB14,#REF!,2,0),"")</f>
        <v/>
      </c>
      <c r="AE14" s="15">
        <f t="shared" si="12"/>
        <v>44967</v>
      </c>
      <c r="AF14" s="16">
        <f t="shared" si="22"/>
        <v>6</v>
      </c>
      <c r="AG14" s="17" t="str">
        <f>IFERROR(VLOOKUP($AE14,#REF!,2,0),"")</f>
        <v/>
      </c>
      <c r="AH14" s="15">
        <f t="shared" si="13"/>
        <v>44995</v>
      </c>
      <c r="AI14" s="16">
        <f t="shared" si="23"/>
        <v>6</v>
      </c>
      <c r="AJ14" s="17" t="str">
        <f>IFERROR(VLOOKUP($AH14,#REF!,2,0),"")</f>
        <v/>
      </c>
    </row>
    <row r="15" spans="1:40" ht="27" customHeight="1" x14ac:dyDescent="0.15">
      <c r="A15" s="15">
        <f t="shared" si="2"/>
        <v>44662</v>
      </c>
      <c r="B15" s="16">
        <f t="shared" si="0"/>
        <v>2</v>
      </c>
      <c r="C15" s="17" t="str">
        <f>IFERROR(VLOOKUP($A15,祝日名,2,0),"")</f>
        <v/>
      </c>
      <c r="D15" s="15">
        <f t="shared" si="3"/>
        <v>44692</v>
      </c>
      <c r="E15" s="16">
        <f t="shared" si="1"/>
        <v>4</v>
      </c>
      <c r="F15" s="17" t="str">
        <f>IFERROR(VLOOKUP($D15,#REF!,2,0),"")</f>
        <v/>
      </c>
      <c r="G15" s="15">
        <f t="shared" si="4"/>
        <v>44723</v>
      </c>
      <c r="H15" s="16">
        <f t="shared" si="14"/>
        <v>7</v>
      </c>
      <c r="I15" s="17" t="str">
        <f>IFERROR(VLOOKUP($G15,#REF!,2,0),"")</f>
        <v/>
      </c>
      <c r="J15" s="15">
        <f t="shared" si="5"/>
        <v>44753</v>
      </c>
      <c r="K15" s="16">
        <f t="shared" si="15"/>
        <v>2</v>
      </c>
      <c r="L15" s="17" t="str">
        <f>IFERROR(VLOOKUP($J15,#REF!,2,0),"")</f>
        <v/>
      </c>
      <c r="M15" s="15">
        <f t="shared" si="6"/>
        <v>44784</v>
      </c>
      <c r="N15" s="16">
        <f t="shared" si="16"/>
        <v>5</v>
      </c>
      <c r="O15" s="17" t="str">
        <f>IFERROR(VLOOKUP($M15,#REF!,2,0),"")</f>
        <v/>
      </c>
      <c r="P15" s="15">
        <f t="shared" si="7"/>
        <v>44815</v>
      </c>
      <c r="Q15" s="16">
        <f t="shared" si="17"/>
        <v>1</v>
      </c>
      <c r="R15" s="17" t="str">
        <f>IFERROR(VLOOKUP($P15,#REF!,2,0),"")</f>
        <v/>
      </c>
      <c r="S15" s="15">
        <f t="shared" si="8"/>
        <v>44845</v>
      </c>
      <c r="T15" s="16">
        <f t="shared" si="18"/>
        <v>3</v>
      </c>
      <c r="U15" s="17" t="str">
        <f>IFERROR(VLOOKUP($S15,#REF!,2,0),"")</f>
        <v/>
      </c>
      <c r="V15" s="15">
        <f t="shared" si="9"/>
        <v>44876</v>
      </c>
      <c r="W15" s="16">
        <f t="shared" si="19"/>
        <v>6</v>
      </c>
      <c r="X15" s="17" t="str">
        <f>IFERROR(VLOOKUP($V15,#REF!,2,0),"")</f>
        <v/>
      </c>
      <c r="Y15" s="15">
        <f t="shared" si="10"/>
        <v>44906</v>
      </c>
      <c r="Z15" s="16">
        <f t="shared" si="20"/>
        <v>1</v>
      </c>
      <c r="AA15" s="17" t="str">
        <f>IFERROR(VLOOKUP($Y15,#REF!,2,0),"")</f>
        <v/>
      </c>
      <c r="AB15" s="15">
        <f t="shared" si="11"/>
        <v>44937</v>
      </c>
      <c r="AC15" s="16">
        <f t="shared" si="21"/>
        <v>4</v>
      </c>
      <c r="AD15" s="17" t="str">
        <f>IFERROR(VLOOKUP($AB15,#REF!,2,0),"")</f>
        <v/>
      </c>
      <c r="AE15" s="15">
        <f t="shared" si="12"/>
        <v>44968</v>
      </c>
      <c r="AF15" s="16">
        <f t="shared" si="22"/>
        <v>7</v>
      </c>
      <c r="AG15" s="17" t="str">
        <f>IFERROR(VLOOKUP($AE15,#REF!,2,0),"")</f>
        <v/>
      </c>
      <c r="AH15" s="15">
        <f t="shared" si="13"/>
        <v>44996</v>
      </c>
      <c r="AI15" s="16">
        <f t="shared" si="23"/>
        <v>7</v>
      </c>
      <c r="AJ15" s="17" t="str">
        <f>IFERROR(VLOOKUP($AH15,#REF!,2,0),"")</f>
        <v/>
      </c>
    </row>
    <row r="16" spans="1:40" ht="27" customHeight="1" x14ac:dyDescent="0.15">
      <c r="A16" s="15">
        <f t="shared" si="2"/>
        <v>44663</v>
      </c>
      <c r="B16" s="16">
        <f t="shared" si="0"/>
        <v>3</v>
      </c>
      <c r="C16" s="17" t="str">
        <f>IFERROR(VLOOKUP($A16,祝日名,2,0),"")</f>
        <v/>
      </c>
      <c r="D16" s="15">
        <f t="shared" si="3"/>
        <v>44693</v>
      </c>
      <c r="E16" s="16">
        <f t="shared" si="1"/>
        <v>5</v>
      </c>
      <c r="F16" s="17" t="str">
        <f>IFERROR(VLOOKUP($D16,#REF!,2,0),"")</f>
        <v/>
      </c>
      <c r="G16" s="15">
        <f t="shared" si="4"/>
        <v>44724</v>
      </c>
      <c r="H16" s="16">
        <f t="shared" si="14"/>
        <v>1</v>
      </c>
      <c r="I16" s="17" t="str">
        <f>IFERROR(VLOOKUP($G16,#REF!,2,0),"")</f>
        <v/>
      </c>
      <c r="J16" s="15">
        <f t="shared" si="5"/>
        <v>44754</v>
      </c>
      <c r="K16" s="16">
        <f t="shared" si="15"/>
        <v>3</v>
      </c>
      <c r="L16" s="17" t="str">
        <f>IFERROR(VLOOKUP($J16,#REF!,2,0),"")</f>
        <v/>
      </c>
      <c r="M16" s="15">
        <f t="shared" si="6"/>
        <v>44785</v>
      </c>
      <c r="N16" s="16">
        <f t="shared" si="16"/>
        <v>6</v>
      </c>
      <c r="O16" s="17" t="str">
        <f>IFERROR(VLOOKUP($M16,#REF!,2,0),"")</f>
        <v/>
      </c>
      <c r="P16" s="15">
        <f t="shared" si="7"/>
        <v>44816</v>
      </c>
      <c r="Q16" s="16">
        <f t="shared" si="17"/>
        <v>2</v>
      </c>
      <c r="R16" s="17" t="str">
        <f>IFERROR(VLOOKUP($P16,#REF!,2,0),"")</f>
        <v/>
      </c>
      <c r="S16" s="15">
        <f t="shared" si="8"/>
        <v>44846</v>
      </c>
      <c r="T16" s="16">
        <f t="shared" si="18"/>
        <v>4</v>
      </c>
      <c r="U16" s="17" t="str">
        <f>IFERROR(VLOOKUP($S16,#REF!,2,0),"")</f>
        <v/>
      </c>
      <c r="V16" s="15">
        <f t="shared" si="9"/>
        <v>44877</v>
      </c>
      <c r="W16" s="16">
        <f t="shared" si="19"/>
        <v>7</v>
      </c>
      <c r="X16" s="17" t="str">
        <f>IFERROR(VLOOKUP($V16,#REF!,2,0),"")</f>
        <v/>
      </c>
      <c r="Y16" s="15">
        <f t="shared" si="10"/>
        <v>44907</v>
      </c>
      <c r="Z16" s="16">
        <f t="shared" si="20"/>
        <v>2</v>
      </c>
      <c r="AA16" s="17" t="str">
        <f>IFERROR(VLOOKUP($Y16,#REF!,2,0),"")</f>
        <v/>
      </c>
      <c r="AB16" s="15">
        <f t="shared" si="11"/>
        <v>44938</v>
      </c>
      <c r="AC16" s="16">
        <f t="shared" si="21"/>
        <v>5</v>
      </c>
      <c r="AD16" s="17" t="str">
        <f>IFERROR(VLOOKUP($AB16,#REF!,2,0),"")</f>
        <v/>
      </c>
      <c r="AE16" s="15">
        <f t="shared" si="12"/>
        <v>44969</v>
      </c>
      <c r="AF16" s="16">
        <f t="shared" si="22"/>
        <v>1</v>
      </c>
      <c r="AG16" s="17" t="str">
        <f>IFERROR(VLOOKUP($AE16,#REF!,2,0),"")</f>
        <v/>
      </c>
      <c r="AH16" s="15">
        <f t="shared" si="13"/>
        <v>44997</v>
      </c>
      <c r="AI16" s="16">
        <f t="shared" si="23"/>
        <v>1</v>
      </c>
      <c r="AJ16" s="17" t="str">
        <f>IFERROR(VLOOKUP($AH16,#REF!,2,0),"")</f>
        <v/>
      </c>
    </row>
    <row r="17" spans="1:36" ht="27" customHeight="1" x14ac:dyDescent="0.15">
      <c r="A17" s="15">
        <f t="shared" si="2"/>
        <v>44664</v>
      </c>
      <c r="B17" s="16">
        <f t="shared" si="0"/>
        <v>4</v>
      </c>
      <c r="C17" s="17" t="str">
        <f>IFERROR(VLOOKUP($A17,祝日名,2,0),"")</f>
        <v/>
      </c>
      <c r="D17" s="15">
        <f t="shared" si="3"/>
        <v>44694</v>
      </c>
      <c r="E17" s="16">
        <f t="shared" si="1"/>
        <v>6</v>
      </c>
      <c r="F17" s="17" t="str">
        <f>IFERROR(VLOOKUP($D17,#REF!,2,0),"")</f>
        <v/>
      </c>
      <c r="G17" s="15">
        <f t="shared" si="4"/>
        <v>44725</v>
      </c>
      <c r="H17" s="16">
        <f t="shared" si="14"/>
        <v>2</v>
      </c>
      <c r="I17" s="17" t="str">
        <f>IFERROR(VLOOKUP($G17,#REF!,2,0),"")</f>
        <v/>
      </c>
      <c r="J17" s="15">
        <f t="shared" si="5"/>
        <v>44755</v>
      </c>
      <c r="K17" s="16">
        <f t="shared" si="15"/>
        <v>4</v>
      </c>
      <c r="L17" s="17" t="str">
        <f>IFERROR(VLOOKUP($J17,#REF!,2,0),"")</f>
        <v/>
      </c>
      <c r="M17" s="15">
        <f t="shared" si="6"/>
        <v>44786</v>
      </c>
      <c r="N17" s="16">
        <f t="shared" si="16"/>
        <v>7</v>
      </c>
      <c r="O17" s="17" t="str">
        <f>IFERROR(VLOOKUP($M17,#REF!,2,0),"")</f>
        <v/>
      </c>
      <c r="P17" s="15">
        <f t="shared" si="7"/>
        <v>44817</v>
      </c>
      <c r="Q17" s="16">
        <f t="shared" si="17"/>
        <v>3</v>
      </c>
      <c r="R17" s="17" t="str">
        <f>IFERROR(VLOOKUP($P17,#REF!,2,0),"")</f>
        <v/>
      </c>
      <c r="S17" s="15">
        <f t="shared" si="8"/>
        <v>44847</v>
      </c>
      <c r="T17" s="16">
        <f t="shared" si="18"/>
        <v>5</v>
      </c>
      <c r="U17" s="17" t="str">
        <f>IFERROR(VLOOKUP($S17,#REF!,2,0),"")</f>
        <v/>
      </c>
      <c r="V17" s="15">
        <f t="shared" si="9"/>
        <v>44878</v>
      </c>
      <c r="W17" s="16">
        <f t="shared" si="19"/>
        <v>1</v>
      </c>
      <c r="X17" s="17" t="str">
        <f>IFERROR(VLOOKUP($V17,#REF!,2,0),"")</f>
        <v/>
      </c>
      <c r="Y17" s="15">
        <f t="shared" si="10"/>
        <v>44908</v>
      </c>
      <c r="Z17" s="16">
        <f t="shared" si="20"/>
        <v>3</v>
      </c>
      <c r="AA17" s="17" t="str">
        <f>IFERROR(VLOOKUP($Y17,#REF!,2,0),"")</f>
        <v/>
      </c>
      <c r="AB17" s="15">
        <f t="shared" si="11"/>
        <v>44939</v>
      </c>
      <c r="AC17" s="16">
        <f t="shared" si="21"/>
        <v>6</v>
      </c>
      <c r="AD17" s="17" t="str">
        <f>IFERROR(VLOOKUP($AB17,#REF!,2,0),"")</f>
        <v/>
      </c>
      <c r="AE17" s="15">
        <f t="shared" si="12"/>
        <v>44970</v>
      </c>
      <c r="AF17" s="16">
        <f t="shared" si="22"/>
        <v>2</v>
      </c>
      <c r="AG17" s="17" t="str">
        <f>IFERROR(VLOOKUP($AE17,#REF!,2,0),"")</f>
        <v/>
      </c>
      <c r="AH17" s="15">
        <f t="shared" si="13"/>
        <v>44998</v>
      </c>
      <c r="AI17" s="16">
        <f t="shared" si="23"/>
        <v>2</v>
      </c>
      <c r="AJ17" s="17" t="str">
        <f>IFERROR(VLOOKUP($AH17,#REF!,2,0),"")</f>
        <v/>
      </c>
    </row>
    <row r="18" spans="1:36" ht="27" customHeight="1" x14ac:dyDescent="0.15">
      <c r="A18" s="15">
        <f t="shared" si="2"/>
        <v>44665</v>
      </c>
      <c r="B18" s="16">
        <f t="shared" si="0"/>
        <v>5</v>
      </c>
      <c r="C18" s="17" t="str">
        <f>IFERROR(VLOOKUP($A18,祝日名,2,0),"")</f>
        <v/>
      </c>
      <c r="D18" s="15">
        <f t="shared" si="3"/>
        <v>44695</v>
      </c>
      <c r="E18" s="16">
        <f t="shared" si="1"/>
        <v>7</v>
      </c>
      <c r="F18" s="17" t="str">
        <f>IFERROR(VLOOKUP($D18,#REF!,2,0),"")</f>
        <v/>
      </c>
      <c r="G18" s="15">
        <f t="shared" si="4"/>
        <v>44726</v>
      </c>
      <c r="H18" s="16">
        <f t="shared" si="14"/>
        <v>3</v>
      </c>
      <c r="I18" s="17" t="str">
        <f>IFERROR(VLOOKUP($G18,#REF!,2,0),"")</f>
        <v/>
      </c>
      <c r="J18" s="15">
        <f t="shared" si="5"/>
        <v>44756</v>
      </c>
      <c r="K18" s="16">
        <f t="shared" si="15"/>
        <v>5</v>
      </c>
      <c r="L18" s="17" t="str">
        <f>IFERROR(VLOOKUP($J18,#REF!,2,0),"")</f>
        <v/>
      </c>
      <c r="M18" s="15">
        <f t="shared" si="6"/>
        <v>44787</v>
      </c>
      <c r="N18" s="16">
        <f t="shared" si="16"/>
        <v>1</v>
      </c>
      <c r="O18" s="17" t="str">
        <f>IFERROR(VLOOKUP($M18,#REF!,2,0),"")</f>
        <v/>
      </c>
      <c r="P18" s="15">
        <f t="shared" si="7"/>
        <v>44818</v>
      </c>
      <c r="Q18" s="16">
        <f t="shared" si="17"/>
        <v>4</v>
      </c>
      <c r="R18" s="17" t="str">
        <f>IFERROR(VLOOKUP($P18,#REF!,2,0),"")</f>
        <v/>
      </c>
      <c r="S18" s="15">
        <f t="shared" si="8"/>
        <v>44848</v>
      </c>
      <c r="T18" s="16">
        <f t="shared" si="18"/>
        <v>6</v>
      </c>
      <c r="U18" s="17" t="str">
        <f>IFERROR(VLOOKUP($S18,#REF!,2,0),"")</f>
        <v/>
      </c>
      <c r="V18" s="15">
        <f t="shared" si="9"/>
        <v>44879</v>
      </c>
      <c r="W18" s="16">
        <f t="shared" si="19"/>
        <v>2</v>
      </c>
      <c r="X18" s="17" t="str">
        <f>IFERROR(VLOOKUP($V18,#REF!,2,0),"")</f>
        <v/>
      </c>
      <c r="Y18" s="15">
        <f t="shared" si="10"/>
        <v>44909</v>
      </c>
      <c r="Z18" s="16">
        <f t="shared" si="20"/>
        <v>4</v>
      </c>
      <c r="AA18" s="17" t="str">
        <f>IFERROR(VLOOKUP($Y18,#REF!,2,0),"")</f>
        <v/>
      </c>
      <c r="AB18" s="15">
        <f t="shared" si="11"/>
        <v>44940</v>
      </c>
      <c r="AC18" s="16">
        <f t="shared" si="21"/>
        <v>7</v>
      </c>
      <c r="AD18" s="17" t="str">
        <f>IFERROR(VLOOKUP($AB18,#REF!,2,0),"")</f>
        <v/>
      </c>
      <c r="AE18" s="15">
        <f t="shared" si="12"/>
        <v>44971</v>
      </c>
      <c r="AF18" s="16">
        <f t="shared" si="22"/>
        <v>3</v>
      </c>
      <c r="AG18" s="17" t="str">
        <f>IFERROR(VLOOKUP($AE18,#REF!,2,0),"")</f>
        <v/>
      </c>
      <c r="AH18" s="15">
        <f t="shared" si="13"/>
        <v>44999</v>
      </c>
      <c r="AI18" s="16">
        <f t="shared" si="23"/>
        <v>3</v>
      </c>
      <c r="AJ18" s="17" t="str">
        <f>IFERROR(VLOOKUP($AH18,#REF!,2,0),"")</f>
        <v/>
      </c>
    </row>
    <row r="19" spans="1:36" ht="27" customHeight="1" x14ac:dyDescent="0.15">
      <c r="A19" s="15">
        <f t="shared" si="2"/>
        <v>44666</v>
      </c>
      <c r="B19" s="16">
        <f t="shared" si="0"/>
        <v>6</v>
      </c>
      <c r="C19" s="17" t="str">
        <f>IFERROR(VLOOKUP($A19,祝日名,2,0),"")</f>
        <v/>
      </c>
      <c r="D19" s="15">
        <f t="shared" si="3"/>
        <v>44696</v>
      </c>
      <c r="E19" s="16">
        <f t="shared" si="1"/>
        <v>1</v>
      </c>
      <c r="F19" s="17" t="str">
        <f>IFERROR(VLOOKUP($D19,#REF!,2,0),"")</f>
        <v/>
      </c>
      <c r="G19" s="15">
        <f t="shared" si="4"/>
        <v>44727</v>
      </c>
      <c r="H19" s="16">
        <f t="shared" si="14"/>
        <v>4</v>
      </c>
      <c r="I19" s="17" t="str">
        <f>IFERROR(VLOOKUP($G19,#REF!,2,0),"")</f>
        <v/>
      </c>
      <c r="J19" s="15">
        <f t="shared" si="5"/>
        <v>44757</v>
      </c>
      <c r="K19" s="16">
        <f t="shared" si="15"/>
        <v>6</v>
      </c>
      <c r="L19" s="17" t="str">
        <f>IFERROR(VLOOKUP($J19,#REF!,2,0),"")</f>
        <v/>
      </c>
      <c r="M19" s="15">
        <f t="shared" si="6"/>
        <v>44788</v>
      </c>
      <c r="N19" s="16">
        <f t="shared" si="16"/>
        <v>2</v>
      </c>
      <c r="O19" s="17" t="str">
        <f>IFERROR(VLOOKUP($M19,#REF!,2,0),"")</f>
        <v/>
      </c>
      <c r="P19" s="15">
        <f t="shared" si="7"/>
        <v>44819</v>
      </c>
      <c r="Q19" s="16">
        <f t="shared" si="17"/>
        <v>5</v>
      </c>
      <c r="R19" s="17" t="str">
        <f>IFERROR(VLOOKUP($P19,#REF!,2,0),"")</f>
        <v/>
      </c>
      <c r="S19" s="15">
        <f t="shared" si="8"/>
        <v>44849</v>
      </c>
      <c r="T19" s="16">
        <f t="shared" si="18"/>
        <v>7</v>
      </c>
      <c r="U19" s="17" t="str">
        <f>IFERROR(VLOOKUP($S19,#REF!,2,0),"")</f>
        <v/>
      </c>
      <c r="V19" s="15">
        <f t="shared" si="9"/>
        <v>44880</v>
      </c>
      <c r="W19" s="16">
        <f t="shared" si="19"/>
        <v>3</v>
      </c>
      <c r="X19" s="17" t="str">
        <f>IFERROR(VLOOKUP($V19,#REF!,2,0),"")</f>
        <v/>
      </c>
      <c r="Y19" s="15">
        <f t="shared" si="10"/>
        <v>44910</v>
      </c>
      <c r="Z19" s="16">
        <f t="shared" si="20"/>
        <v>5</v>
      </c>
      <c r="AA19" s="17" t="str">
        <f>IFERROR(VLOOKUP($Y19,#REF!,2,0),"")</f>
        <v/>
      </c>
      <c r="AB19" s="15">
        <f t="shared" si="11"/>
        <v>44941</v>
      </c>
      <c r="AC19" s="16">
        <f t="shared" si="21"/>
        <v>1</v>
      </c>
      <c r="AD19" s="17" t="str">
        <f>IFERROR(VLOOKUP($AB19,#REF!,2,0),"")</f>
        <v/>
      </c>
      <c r="AE19" s="15">
        <f t="shared" si="12"/>
        <v>44972</v>
      </c>
      <c r="AF19" s="16">
        <f t="shared" si="22"/>
        <v>4</v>
      </c>
      <c r="AG19" s="17" t="str">
        <f>IFERROR(VLOOKUP($AE19,#REF!,2,0),"")</f>
        <v/>
      </c>
      <c r="AH19" s="15">
        <f t="shared" si="13"/>
        <v>45000</v>
      </c>
      <c r="AI19" s="16">
        <f t="shared" si="23"/>
        <v>4</v>
      </c>
      <c r="AJ19" s="17" t="str">
        <f>IFERROR(VLOOKUP($AH19,#REF!,2,0),"")</f>
        <v/>
      </c>
    </row>
    <row r="20" spans="1:36" ht="27" customHeight="1" x14ac:dyDescent="0.15">
      <c r="A20" s="15">
        <f t="shared" si="2"/>
        <v>44667</v>
      </c>
      <c r="B20" s="16">
        <f t="shared" si="0"/>
        <v>7</v>
      </c>
      <c r="C20" s="17" t="str">
        <f>IFERROR(VLOOKUP($A20,祝日名,2,0),"")</f>
        <v/>
      </c>
      <c r="D20" s="15">
        <f t="shared" si="3"/>
        <v>44697</v>
      </c>
      <c r="E20" s="16">
        <f t="shared" si="1"/>
        <v>2</v>
      </c>
      <c r="F20" s="17" t="str">
        <f>IFERROR(VLOOKUP($D20,#REF!,2,0),"")</f>
        <v/>
      </c>
      <c r="G20" s="15">
        <f t="shared" si="4"/>
        <v>44728</v>
      </c>
      <c r="H20" s="16">
        <f t="shared" si="14"/>
        <v>5</v>
      </c>
      <c r="I20" s="17" t="str">
        <f>IFERROR(VLOOKUP($G20,#REF!,2,0),"")</f>
        <v/>
      </c>
      <c r="J20" s="15">
        <f t="shared" si="5"/>
        <v>44758</v>
      </c>
      <c r="K20" s="16">
        <f t="shared" si="15"/>
        <v>7</v>
      </c>
      <c r="L20" s="17" t="str">
        <f>IFERROR(VLOOKUP($J20,#REF!,2,0),"")</f>
        <v/>
      </c>
      <c r="M20" s="15">
        <f t="shared" si="6"/>
        <v>44789</v>
      </c>
      <c r="N20" s="16">
        <f t="shared" si="16"/>
        <v>3</v>
      </c>
      <c r="O20" s="17" t="str">
        <f>IFERROR(VLOOKUP($M20,#REF!,2,0),"")</f>
        <v/>
      </c>
      <c r="P20" s="15">
        <f t="shared" si="7"/>
        <v>44820</v>
      </c>
      <c r="Q20" s="16">
        <f t="shared" si="17"/>
        <v>6</v>
      </c>
      <c r="R20" s="17" t="str">
        <f>IFERROR(VLOOKUP($P20,#REF!,2,0),"")</f>
        <v/>
      </c>
      <c r="S20" s="15">
        <f t="shared" si="8"/>
        <v>44850</v>
      </c>
      <c r="T20" s="16">
        <f t="shared" si="18"/>
        <v>1</v>
      </c>
      <c r="U20" s="17" t="str">
        <f>IFERROR(VLOOKUP($S20,#REF!,2,0),"")</f>
        <v/>
      </c>
      <c r="V20" s="15">
        <f t="shared" si="9"/>
        <v>44881</v>
      </c>
      <c r="W20" s="16">
        <f t="shared" si="19"/>
        <v>4</v>
      </c>
      <c r="X20" s="17" t="str">
        <f>IFERROR(VLOOKUP($V20,#REF!,2,0),"")</f>
        <v/>
      </c>
      <c r="Y20" s="15">
        <f t="shared" si="10"/>
        <v>44911</v>
      </c>
      <c r="Z20" s="16">
        <f t="shared" si="20"/>
        <v>6</v>
      </c>
      <c r="AA20" s="17" t="str">
        <f>IFERROR(VLOOKUP($Y20,#REF!,2,0),"")</f>
        <v/>
      </c>
      <c r="AB20" s="15">
        <f t="shared" si="11"/>
        <v>44942</v>
      </c>
      <c r="AC20" s="16">
        <f t="shared" si="21"/>
        <v>2</v>
      </c>
      <c r="AD20" s="17" t="str">
        <f>IFERROR(VLOOKUP($AB20,#REF!,2,0),"")</f>
        <v/>
      </c>
      <c r="AE20" s="15">
        <f t="shared" si="12"/>
        <v>44973</v>
      </c>
      <c r="AF20" s="16">
        <f t="shared" si="22"/>
        <v>5</v>
      </c>
      <c r="AG20" s="17" t="str">
        <f>IFERROR(VLOOKUP($AE20,#REF!,2,0),"")</f>
        <v/>
      </c>
      <c r="AH20" s="15">
        <f t="shared" si="13"/>
        <v>45001</v>
      </c>
      <c r="AI20" s="16">
        <f t="shared" si="23"/>
        <v>5</v>
      </c>
      <c r="AJ20" s="17" t="str">
        <f>IFERROR(VLOOKUP($AH20,#REF!,2,0),"")</f>
        <v/>
      </c>
    </row>
    <row r="21" spans="1:36" ht="27" customHeight="1" x14ac:dyDescent="0.15">
      <c r="A21" s="15">
        <f t="shared" si="2"/>
        <v>44668</v>
      </c>
      <c r="B21" s="16">
        <f t="shared" si="0"/>
        <v>1</v>
      </c>
      <c r="C21" s="17" t="str">
        <f>IFERROR(VLOOKUP($A21,祝日名,2,0),"")</f>
        <v/>
      </c>
      <c r="D21" s="15">
        <f t="shared" si="3"/>
        <v>44698</v>
      </c>
      <c r="E21" s="16">
        <f t="shared" si="1"/>
        <v>3</v>
      </c>
      <c r="F21" s="17" t="str">
        <f>IFERROR(VLOOKUP($D21,#REF!,2,0),"")</f>
        <v/>
      </c>
      <c r="G21" s="15">
        <f t="shared" si="4"/>
        <v>44729</v>
      </c>
      <c r="H21" s="16">
        <f t="shared" si="14"/>
        <v>6</v>
      </c>
      <c r="I21" s="17" t="str">
        <f>IFERROR(VLOOKUP($G21,#REF!,2,0),"")</f>
        <v/>
      </c>
      <c r="J21" s="15">
        <f t="shared" si="5"/>
        <v>44759</v>
      </c>
      <c r="K21" s="16">
        <f t="shared" si="15"/>
        <v>1</v>
      </c>
      <c r="L21" s="17" t="str">
        <f>IFERROR(VLOOKUP($J21,#REF!,2,0),"")</f>
        <v/>
      </c>
      <c r="M21" s="15">
        <f t="shared" si="6"/>
        <v>44790</v>
      </c>
      <c r="N21" s="16">
        <f t="shared" si="16"/>
        <v>4</v>
      </c>
      <c r="O21" s="17" t="str">
        <f>IFERROR(VLOOKUP($M21,#REF!,2,0),"")</f>
        <v/>
      </c>
      <c r="P21" s="15">
        <f t="shared" si="7"/>
        <v>44821</v>
      </c>
      <c r="Q21" s="16">
        <f t="shared" si="17"/>
        <v>7</v>
      </c>
      <c r="R21" s="17" t="str">
        <f>IFERROR(VLOOKUP($P21,#REF!,2,0),"")</f>
        <v/>
      </c>
      <c r="S21" s="15">
        <f t="shared" si="8"/>
        <v>44851</v>
      </c>
      <c r="T21" s="16">
        <f t="shared" si="18"/>
        <v>2</v>
      </c>
      <c r="U21" s="17" t="str">
        <f>IFERROR(VLOOKUP($S21,#REF!,2,0),"")</f>
        <v/>
      </c>
      <c r="V21" s="15">
        <f t="shared" si="9"/>
        <v>44882</v>
      </c>
      <c r="W21" s="16">
        <f t="shared" si="19"/>
        <v>5</v>
      </c>
      <c r="X21" s="17" t="str">
        <f>IFERROR(VLOOKUP($V21,#REF!,2,0),"")</f>
        <v/>
      </c>
      <c r="Y21" s="15">
        <f t="shared" si="10"/>
        <v>44912</v>
      </c>
      <c r="Z21" s="16">
        <f t="shared" si="20"/>
        <v>7</v>
      </c>
      <c r="AA21" s="17" t="str">
        <f>IFERROR(VLOOKUP($Y21,#REF!,2,0),"")</f>
        <v/>
      </c>
      <c r="AB21" s="15">
        <f t="shared" si="11"/>
        <v>44943</v>
      </c>
      <c r="AC21" s="16">
        <f t="shared" si="21"/>
        <v>3</v>
      </c>
      <c r="AD21" s="17" t="str">
        <f>IFERROR(VLOOKUP($AB21,#REF!,2,0),"")</f>
        <v/>
      </c>
      <c r="AE21" s="15">
        <f t="shared" si="12"/>
        <v>44974</v>
      </c>
      <c r="AF21" s="16">
        <f t="shared" si="22"/>
        <v>6</v>
      </c>
      <c r="AG21" s="17" t="str">
        <f>IFERROR(VLOOKUP($AE21,#REF!,2,0),"")</f>
        <v/>
      </c>
      <c r="AH21" s="15">
        <f t="shared" si="13"/>
        <v>45002</v>
      </c>
      <c r="AI21" s="16">
        <f t="shared" si="23"/>
        <v>6</v>
      </c>
      <c r="AJ21" s="17" t="str">
        <f>IFERROR(VLOOKUP($AH21,#REF!,2,0),"")</f>
        <v/>
      </c>
    </row>
    <row r="22" spans="1:36" ht="27" customHeight="1" x14ac:dyDescent="0.15">
      <c r="A22" s="15">
        <f t="shared" si="2"/>
        <v>44669</v>
      </c>
      <c r="B22" s="16">
        <f t="shared" si="0"/>
        <v>2</v>
      </c>
      <c r="C22" s="17" t="str">
        <f>IFERROR(VLOOKUP($A22,祝日名,2,0),"")</f>
        <v/>
      </c>
      <c r="D22" s="15">
        <f t="shared" si="3"/>
        <v>44699</v>
      </c>
      <c r="E22" s="16">
        <f t="shared" si="1"/>
        <v>4</v>
      </c>
      <c r="F22" s="17" t="str">
        <f>IFERROR(VLOOKUP($D22,#REF!,2,0),"")</f>
        <v/>
      </c>
      <c r="G22" s="15">
        <f t="shared" si="4"/>
        <v>44730</v>
      </c>
      <c r="H22" s="16">
        <f t="shared" si="14"/>
        <v>7</v>
      </c>
      <c r="I22" s="17" t="str">
        <f>IFERROR(VLOOKUP($G22,#REF!,2,0),"")</f>
        <v/>
      </c>
      <c r="J22" s="15">
        <f t="shared" si="5"/>
        <v>44760</v>
      </c>
      <c r="K22" s="16">
        <f t="shared" si="15"/>
        <v>2</v>
      </c>
      <c r="L22" s="17" t="str">
        <f>IFERROR(VLOOKUP($J22,#REF!,2,0),"")</f>
        <v/>
      </c>
      <c r="M22" s="15">
        <f t="shared" si="6"/>
        <v>44791</v>
      </c>
      <c r="N22" s="16">
        <f t="shared" si="16"/>
        <v>5</v>
      </c>
      <c r="O22" s="17" t="str">
        <f>IFERROR(VLOOKUP($M22,#REF!,2,0),"")</f>
        <v/>
      </c>
      <c r="P22" s="15">
        <f t="shared" si="7"/>
        <v>44822</v>
      </c>
      <c r="Q22" s="16">
        <f t="shared" si="17"/>
        <v>1</v>
      </c>
      <c r="R22" s="17" t="str">
        <f>IFERROR(VLOOKUP($P22,#REF!,2,0),"")</f>
        <v/>
      </c>
      <c r="S22" s="15">
        <f t="shared" si="8"/>
        <v>44852</v>
      </c>
      <c r="T22" s="16">
        <f t="shared" si="18"/>
        <v>3</v>
      </c>
      <c r="U22" s="17" t="str">
        <f>IFERROR(VLOOKUP($S22,#REF!,2,0),"")</f>
        <v/>
      </c>
      <c r="V22" s="15">
        <f t="shared" si="9"/>
        <v>44883</v>
      </c>
      <c r="W22" s="16">
        <f t="shared" si="19"/>
        <v>6</v>
      </c>
      <c r="X22" s="17" t="str">
        <f>IFERROR(VLOOKUP($V22,#REF!,2,0),"")</f>
        <v/>
      </c>
      <c r="Y22" s="15">
        <f t="shared" si="10"/>
        <v>44913</v>
      </c>
      <c r="Z22" s="16">
        <f t="shared" si="20"/>
        <v>1</v>
      </c>
      <c r="AA22" s="17" t="str">
        <f>IFERROR(VLOOKUP($Y22,#REF!,2,0),"")</f>
        <v/>
      </c>
      <c r="AB22" s="15">
        <f t="shared" si="11"/>
        <v>44944</v>
      </c>
      <c r="AC22" s="16">
        <f t="shared" si="21"/>
        <v>4</v>
      </c>
      <c r="AD22" s="17" t="str">
        <f>IFERROR(VLOOKUP($AB22,#REF!,2,0),"")</f>
        <v/>
      </c>
      <c r="AE22" s="15">
        <f t="shared" si="12"/>
        <v>44975</v>
      </c>
      <c r="AF22" s="16">
        <f t="shared" si="22"/>
        <v>7</v>
      </c>
      <c r="AG22" s="17" t="str">
        <f>IFERROR(VLOOKUP($AE22,#REF!,2,0),"")</f>
        <v/>
      </c>
      <c r="AH22" s="15">
        <f t="shared" si="13"/>
        <v>45003</v>
      </c>
      <c r="AI22" s="16">
        <f t="shared" si="23"/>
        <v>7</v>
      </c>
      <c r="AJ22" s="17" t="str">
        <f>IFERROR(VLOOKUP($AH22,#REF!,2,0),"")</f>
        <v/>
      </c>
    </row>
    <row r="23" spans="1:36" ht="27" customHeight="1" x14ac:dyDescent="0.15">
      <c r="A23" s="15">
        <f t="shared" si="2"/>
        <v>44670</v>
      </c>
      <c r="B23" s="16">
        <f t="shared" si="0"/>
        <v>3</v>
      </c>
      <c r="C23" s="17" t="str">
        <f>IFERROR(VLOOKUP($A23,祝日名,2,0),"")</f>
        <v/>
      </c>
      <c r="D23" s="15">
        <f t="shared" si="3"/>
        <v>44700</v>
      </c>
      <c r="E23" s="16">
        <f t="shared" si="1"/>
        <v>5</v>
      </c>
      <c r="F23" s="17" t="str">
        <f>IFERROR(VLOOKUP($D23,#REF!,2,0),"")</f>
        <v/>
      </c>
      <c r="G23" s="15">
        <f t="shared" si="4"/>
        <v>44731</v>
      </c>
      <c r="H23" s="16">
        <f t="shared" si="14"/>
        <v>1</v>
      </c>
      <c r="I23" s="17" t="str">
        <f>IFERROR(VLOOKUP($G23,#REF!,2,0),"")</f>
        <v/>
      </c>
      <c r="J23" s="15">
        <f t="shared" si="5"/>
        <v>44761</v>
      </c>
      <c r="K23" s="16">
        <f t="shared" si="15"/>
        <v>3</v>
      </c>
      <c r="L23" s="17" t="str">
        <f>IFERROR(VLOOKUP($J23,#REF!,2,0),"")</f>
        <v/>
      </c>
      <c r="M23" s="15">
        <f t="shared" si="6"/>
        <v>44792</v>
      </c>
      <c r="N23" s="16">
        <f t="shared" si="16"/>
        <v>6</v>
      </c>
      <c r="O23" s="17" t="str">
        <f>IFERROR(VLOOKUP($M23,#REF!,2,0),"")</f>
        <v/>
      </c>
      <c r="P23" s="15">
        <f t="shared" si="7"/>
        <v>44823</v>
      </c>
      <c r="Q23" s="16">
        <f t="shared" si="17"/>
        <v>2</v>
      </c>
      <c r="R23" s="17" t="str">
        <f>IFERROR(VLOOKUP($P23,#REF!,2,0),"")</f>
        <v/>
      </c>
      <c r="S23" s="15">
        <f t="shared" si="8"/>
        <v>44853</v>
      </c>
      <c r="T23" s="16">
        <f t="shared" si="18"/>
        <v>4</v>
      </c>
      <c r="U23" s="17" t="str">
        <f>IFERROR(VLOOKUP($S23,#REF!,2,0),"")</f>
        <v/>
      </c>
      <c r="V23" s="15">
        <f t="shared" si="9"/>
        <v>44884</v>
      </c>
      <c r="W23" s="16">
        <f t="shared" si="19"/>
        <v>7</v>
      </c>
      <c r="X23" s="17" t="str">
        <f>IFERROR(VLOOKUP($V23,#REF!,2,0),"")</f>
        <v/>
      </c>
      <c r="Y23" s="15">
        <f t="shared" si="10"/>
        <v>44914</v>
      </c>
      <c r="Z23" s="16">
        <f t="shared" si="20"/>
        <v>2</v>
      </c>
      <c r="AA23" s="17" t="str">
        <f>IFERROR(VLOOKUP($Y23,#REF!,2,0),"")</f>
        <v/>
      </c>
      <c r="AB23" s="15">
        <f t="shared" si="11"/>
        <v>44945</v>
      </c>
      <c r="AC23" s="16">
        <f t="shared" si="21"/>
        <v>5</v>
      </c>
      <c r="AD23" s="17" t="str">
        <f>IFERROR(VLOOKUP($AB23,#REF!,2,0),"")</f>
        <v/>
      </c>
      <c r="AE23" s="15">
        <f t="shared" si="12"/>
        <v>44976</v>
      </c>
      <c r="AF23" s="16">
        <f t="shared" si="22"/>
        <v>1</v>
      </c>
      <c r="AG23" s="17" t="str">
        <f>IFERROR(VLOOKUP($AE23,#REF!,2,0),"")</f>
        <v/>
      </c>
      <c r="AH23" s="15">
        <f t="shared" si="13"/>
        <v>45004</v>
      </c>
      <c r="AI23" s="16">
        <f t="shared" si="23"/>
        <v>1</v>
      </c>
      <c r="AJ23" s="17" t="str">
        <f>IFERROR(VLOOKUP($AH23,#REF!,2,0),"")</f>
        <v/>
      </c>
    </row>
    <row r="24" spans="1:36" ht="27" customHeight="1" x14ac:dyDescent="0.15">
      <c r="A24" s="15">
        <f t="shared" si="2"/>
        <v>44671</v>
      </c>
      <c r="B24" s="16">
        <f t="shared" si="0"/>
        <v>4</v>
      </c>
      <c r="C24" s="17" t="str">
        <f>IFERROR(VLOOKUP($A24,祝日名,2,0),"")</f>
        <v/>
      </c>
      <c r="D24" s="15">
        <f t="shared" si="3"/>
        <v>44701</v>
      </c>
      <c r="E24" s="16">
        <f t="shared" si="1"/>
        <v>6</v>
      </c>
      <c r="F24" s="17" t="str">
        <f>IFERROR(VLOOKUP($D24,#REF!,2,0),"")</f>
        <v/>
      </c>
      <c r="G24" s="15">
        <f t="shared" si="4"/>
        <v>44732</v>
      </c>
      <c r="H24" s="16">
        <f t="shared" si="14"/>
        <v>2</v>
      </c>
      <c r="I24" s="17" t="str">
        <f>IFERROR(VLOOKUP($G24,#REF!,2,0),"")</f>
        <v/>
      </c>
      <c r="J24" s="15">
        <f t="shared" si="5"/>
        <v>44762</v>
      </c>
      <c r="K24" s="16">
        <f t="shared" si="15"/>
        <v>4</v>
      </c>
      <c r="L24" s="17" t="str">
        <f>IFERROR(VLOOKUP($J24,#REF!,2,0),"")</f>
        <v/>
      </c>
      <c r="M24" s="15">
        <f t="shared" si="6"/>
        <v>44793</v>
      </c>
      <c r="N24" s="16">
        <f t="shared" si="16"/>
        <v>7</v>
      </c>
      <c r="O24" s="17" t="str">
        <f>IFERROR(VLOOKUP($M24,#REF!,2,0),"")</f>
        <v/>
      </c>
      <c r="P24" s="15">
        <f t="shared" si="7"/>
        <v>44824</v>
      </c>
      <c r="Q24" s="16">
        <f t="shared" si="17"/>
        <v>3</v>
      </c>
      <c r="R24" s="17" t="str">
        <f>IFERROR(VLOOKUP($P24,#REF!,2,0),"")</f>
        <v/>
      </c>
      <c r="S24" s="15">
        <f t="shared" si="8"/>
        <v>44854</v>
      </c>
      <c r="T24" s="16">
        <f t="shared" si="18"/>
        <v>5</v>
      </c>
      <c r="U24" s="17" t="str">
        <f>IFERROR(VLOOKUP($S24,#REF!,2,0),"")</f>
        <v/>
      </c>
      <c r="V24" s="15">
        <f t="shared" si="9"/>
        <v>44885</v>
      </c>
      <c r="W24" s="16">
        <f t="shared" si="19"/>
        <v>1</v>
      </c>
      <c r="X24" s="17" t="str">
        <f>IFERROR(VLOOKUP($V24,#REF!,2,0),"")</f>
        <v/>
      </c>
      <c r="Y24" s="15">
        <f t="shared" si="10"/>
        <v>44915</v>
      </c>
      <c r="Z24" s="16">
        <f t="shared" si="20"/>
        <v>3</v>
      </c>
      <c r="AA24" s="17" t="str">
        <f>IFERROR(VLOOKUP($Y24,#REF!,2,0),"")</f>
        <v/>
      </c>
      <c r="AB24" s="15">
        <f t="shared" si="11"/>
        <v>44946</v>
      </c>
      <c r="AC24" s="16">
        <f t="shared" si="21"/>
        <v>6</v>
      </c>
      <c r="AD24" s="17" t="str">
        <f>IFERROR(VLOOKUP($AB24,#REF!,2,0),"")</f>
        <v/>
      </c>
      <c r="AE24" s="15">
        <f t="shared" si="12"/>
        <v>44977</v>
      </c>
      <c r="AF24" s="16">
        <f t="shared" si="22"/>
        <v>2</v>
      </c>
      <c r="AG24" s="17" t="str">
        <f>IFERROR(VLOOKUP($AE24,#REF!,2,0),"")</f>
        <v/>
      </c>
      <c r="AH24" s="15">
        <f t="shared" si="13"/>
        <v>45005</v>
      </c>
      <c r="AI24" s="16">
        <f t="shared" si="23"/>
        <v>2</v>
      </c>
      <c r="AJ24" s="17" t="str">
        <f>IFERROR(VLOOKUP($AH24,#REF!,2,0),"")</f>
        <v/>
      </c>
    </row>
    <row r="25" spans="1:36" ht="27" customHeight="1" x14ac:dyDescent="0.15">
      <c r="A25" s="15">
        <f t="shared" si="2"/>
        <v>44672</v>
      </c>
      <c r="B25" s="16">
        <f t="shared" si="0"/>
        <v>5</v>
      </c>
      <c r="C25" s="17" t="str">
        <f>IFERROR(VLOOKUP($A25,祝日名,2,0),"")</f>
        <v/>
      </c>
      <c r="D25" s="15">
        <f t="shared" si="3"/>
        <v>44702</v>
      </c>
      <c r="E25" s="16">
        <f t="shared" si="1"/>
        <v>7</v>
      </c>
      <c r="F25" s="17" t="str">
        <f>IFERROR(VLOOKUP($D25,#REF!,2,0),"")</f>
        <v/>
      </c>
      <c r="G25" s="15">
        <f t="shared" si="4"/>
        <v>44733</v>
      </c>
      <c r="H25" s="16">
        <f t="shared" si="14"/>
        <v>3</v>
      </c>
      <c r="I25" s="17" t="str">
        <f>IFERROR(VLOOKUP($G25,#REF!,2,0),"")</f>
        <v/>
      </c>
      <c r="J25" s="15">
        <f t="shared" si="5"/>
        <v>44763</v>
      </c>
      <c r="K25" s="16">
        <f t="shared" si="15"/>
        <v>5</v>
      </c>
      <c r="L25" s="17" t="str">
        <f>IFERROR(VLOOKUP($J25,#REF!,2,0),"")</f>
        <v/>
      </c>
      <c r="M25" s="15">
        <f t="shared" si="6"/>
        <v>44794</v>
      </c>
      <c r="N25" s="16">
        <f t="shared" si="16"/>
        <v>1</v>
      </c>
      <c r="O25" s="17" t="str">
        <f>IFERROR(VLOOKUP($M25,#REF!,2,0),"")</f>
        <v/>
      </c>
      <c r="P25" s="15">
        <f t="shared" si="7"/>
        <v>44825</v>
      </c>
      <c r="Q25" s="16">
        <f t="shared" si="17"/>
        <v>4</v>
      </c>
      <c r="R25" s="17" t="str">
        <f>IFERROR(VLOOKUP($P25,#REF!,2,0),"")</f>
        <v/>
      </c>
      <c r="S25" s="15">
        <f t="shared" si="8"/>
        <v>44855</v>
      </c>
      <c r="T25" s="16">
        <f t="shared" si="18"/>
        <v>6</v>
      </c>
      <c r="U25" s="17" t="str">
        <f>IFERROR(VLOOKUP($S25,#REF!,2,0),"")</f>
        <v/>
      </c>
      <c r="V25" s="15">
        <f t="shared" si="9"/>
        <v>44886</v>
      </c>
      <c r="W25" s="16">
        <f t="shared" si="19"/>
        <v>2</v>
      </c>
      <c r="X25" s="17" t="str">
        <f>IFERROR(VLOOKUP($V25,#REF!,2,0),"")</f>
        <v/>
      </c>
      <c r="Y25" s="15">
        <f t="shared" si="10"/>
        <v>44916</v>
      </c>
      <c r="Z25" s="16">
        <f t="shared" si="20"/>
        <v>4</v>
      </c>
      <c r="AA25" s="17" t="str">
        <f>IFERROR(VLOOKUP($Y25,#REF!,2,0),"")</f>
        <v/>
      </c>
      <c r="AB25" s="15">
        <f t="shared" si="11"/>
        <v>44947</v>
      </c>
      <c r="AC25" s="16">
        <f t="shared" si="21"/>
        <v>7</v>
      </c>
      <c r="AD25" s="17" t="str">
        <f>IFERROR(VLOOKUP($AB25,#REF!,2,0),"")</f>
        <v/>
      </c>
      <c r="AE25" s="15">
        <f t="shared" si="12"/>
        <v>44978</v>
      </c>
      <c r="AF25" s="16">
        <f t="shared" si="22"/>
        <v>3</v>
      </c>
      <c r="AG25" s="17" t="str">
        <f>IFERROR(VLOOKUP($AE25,#REF!,2,0),"")</f>
        <v/>
      </c>
      <c r="AH25" s="15">
        <f t="shared" si="13"/>
        <v>45006</v>
      </c>
      <c r="AI25" s="16">
        <f t="shared" si="23"/>
        <v>3</v>
      </c>
      <c r="AJ25" s="17" t="str">
        <f>IFERROR(VLOOKUP($AH25,#REF!,2,0),"")</f>
        <v/>
      </c>
    </row>
    <row r="26" spans="1:36" ht="27" customHeight="1" x14ac:dyDescent="0.15">
      <c r="A26" s="15">
        <f t="shared" si="2"/>
        <v>44673</v>
      </c>
      <c r="B26" s="16">
        <f t="shared" si="0"/>
        <v>6</v>
      </c>
      <c r="C26" s="17" t="str">
        <f>IFERROR(VLOOKUP($A26,祝日名,2,0),"")</f>
        <v/>
      </c>
      <c r="D26" s="15">
        <f t="shared" si="3"/>
        <v>44703</v>
      </c>
      <c r="E26" s="16">
        <f t="shared" si="1"/>
        <v>1</v>
      </c>
      <c r="F26" s="17" t="str">
        <f>IFERROR(VLOOKUP($D26,#REF!,2,0),"")</f>
        <v/>
      </c>
      <c r="G26" s="15">
        <f t="shared" si="4"/>
        <v>44734</v>
      </c>
      <c r="H26" s="16">
        <f t="shared" si="14"/>
        <v>4</v>
      </c>
      <c r="I26" s="17" t="str">
        <f>IFERROR(VLOOKUP($G26,#REF!,2,0),"")</f>
        <v/>
      </c>
      <c r="J26" s="15">
        <f t="shared" si="5"/>
        <v>44764</v>
      </c>
      <c r="K26" s="16">
        <f t="shared" si="15"/>
        <v>6</v>
      </c>
      <c r="L26" s="17" t="str">
        <f>IFERROR(VLOOKUP($J26,#REF!,2,0),"")</f>
        <v/>
      </c>
      <c r="M26" s="15">
        <f t="shared" si="6"/>
        <v>44795</v>
      </c>
      <c r="N26" s="16">
        <f t="shared" si="16"/>
        <v>2</v>
      </c>
      <c r="O26" s="17" t="str">
        <f>IFERROR(VLOOKUP($M26,#REF!,2,0),"")</f>
        <v/>
      </c>
      <c r="P26" s="15">
        <f t="shared" si="7"/>
        <v>44826</v>
      </c>
      <c r="Q26" s="16">
        <f t="shared" si="17"/>
        <v>5</v>
      </c>
      <c r="R26" s="17" t="str">
        <f>IFERROR(VLOOKUP($P26,#REF!,2,0),"")</f>
        <v/>
      </c>
      <c r="S26" s="15">
        <f t="shared" si="8"/>
        <v>44856</v>
      </c>
      <c r="T26" s="16">
        <f t="shared" si="18"/>
        <v>7</v>
      </c>
      <c r="U26" s="17" t="str">
        <f>IFERROR(VLOOKUP($S26,#REF!,2,0),"")</f>
        <v/>
      </c>
      <c r="V26" s="15">
        <f t="shared" si="9"/>
        <v>44887</v>
      </c>
      <c r="W26" s="16">
        <f t="shared" si="19"/>
        <v>3</v>
      </c>
      <c r="X26" s="17" t="str">
        <f>IFERROR(VLOOKUP($V26,#REF!,2,0),"")</f>
        <v/>
      </c>
      <c r="Y26" s="15">
        <f t="shared" si="10"/>
        <v>44917</v>
      </c>
      <c r="Z26" s="16">
        <f t="shared" si="20"/>
        <v>5</v>
      </c>
      <c r="AA26" s="17" t="str">
        <f>IFERROR(VLOOKUP($Y26,#REF!,2,0),"")</f>
        <v/>
      </c>
      <c r="AB26" s="15">
        <f t="shared" si="11"/>
        <v>44948</v>
      </c>
      <c r="AC26" s="16">
        <f t="shared" si="21"/>
        <v>1</v>
      </c>
      <c r="AD26" s="17" t="str">
        <f>IFERROR(VLOOKUP($AB26,#REF!,2,0),"")</f>
        <v/>
      </c>
      <c r="AE26" s="15">
        <f t="shared" si="12"/>
        <v>44979</v>
      </c>
      <c r="AF26" s="16">
        <f t="shared" si="22"/>
        <v>4</v>
      </c>
      <c r="AG26" s="17" t="str">
        <f>IFERROR(VLOOKUP($AE26,#REF!,2,0),"")</f>
        <v/>
      </c>
      <c r="AH26" s="15">
        <f t="shared" si="13"/>
        <v>45007</v>
      </c>
      <c r="AI26" s="16">
        <f t="shared" si="23"/>
        <v>4</v>
      </c>
      <c r="AJ26" s="17" t="str">
        <f>IFERROR(VLOOKUP($AH26,#REF!,2,0),"")</f>
        <v/>
      </c>
    </row>
    <row r="27" spans="1:36" ht="27" customHeight="1" x14ac:dyDescent="0.15">
      <c r="A27" s="15">
        <f t="shared" si="2"/>
        <v>44674</v>
      </c>
      <c r="B27" s="16">
        <f t="shared" si="0"/>
        <v>7</v>
      </c>
      <c r="C27" s="17" t="str">
        <f>IFERROR(VLOOKUP($A27,祝日名,2,0),"")</f>
        <v/>
      </c>
      <c r="D27" s="15">
        <f t="shared" si="3"/>
        <v>44704</v>
      </c>
      <c r="E27" s="16">
        <f t="shared" si="1"/>
        <v>2</v>
      </c>
      <c r="F27" s="17" t="str">
        <f>IFERROR(VLOOKUP($D27,#REF!,2,0),"")</f>
        <v/>
      </c>
      <c r="G27" s="15">
        <f t="shared" si="4"/>
        <v>44735</v>
      </c>
      <c r="H27" s="16">
        <f t="shared" si="14"/>
        <v>5</v>
      </c>
      <c r="I27" s="17" t="str">
        <f>IFERROR(VLOOKUP($G27,#REF!,2,0),"")</f>
        <v/>
      </c>
      <c r="J27" s="15">
        <f t="shared" si="5"/>
        <v>44765</v>
      </c>
      <c r="K27" s="16">
        <f t="shared" si="15"/>
        <v>7</v>
      </c>
      <c r="L27" s="17" t="str">
        <f>IFERROR(VLOOKUP($J27,#REF!,2,0),"")</f>
        <v/>
      </c>
      <c r="M27" s="15">
        <f t="shared" si="6"/>
        <v>44796</v>
      </c>
      <c r="N27" s="16">
        <f t="shared" si="16"/>
        <v>3</v>
      </c>
      <c r="O27" s="17" t="str">
        <f>IFERROR(VLOOKUP($M27,#REF!,2,0),"")</f>
        <v/>
      </c>
      <c r="P27" s="15">
        <f t="shared" si="7"/>
        <v>44827</v>
      </c>
      <c r="Q27" s="16">
        <f t="shared" si="17"/>
        <v>6</v>
      </c>
      <c r="R27" s="17" t="str">
        <f>IFERROR(VLOOKUP($P27,#REF!,2,0),"")</f>
        <v/>
      </c>
      <c r="S27" s="15">
        <f t="shared" si="8"/>
        <v>44857</v>
      </c>
      <c r="T27" s="16">
        <f t="shared" si="18"/>
        <v>1</v>
      </c>
      <c r="U27" s="17" t="str">
        <f>IFERROR(VLOOKUP($S27,#REF!,2,0),"")</f>
        <v/>
      </c>
      <c r="V27" s="15">
        <f t="shared" si="9"/>
        <v>44888</v>
      </c>
      <c r="W27" s="16">
        <f t="shared" si="19"/>
        <v>4</v>
      </c>
      <c r="X27" s="17" t="str">
        <f>IFERROR(VLOOKUP($V27,#REF!,2,0),"")</f>
        <v/>
      </c>
      <c r="Y27" s="15">
        <f t="shared" si="10"/>
        <v>44918</v>
      </c>
      <c r="Z27" s="16">
        <f t="shared" si="20"/>
        <v>6</v>
      </c>
      <c r="AA27" s="17" t="str">
        <f>IFERROR(VLOOKUP($Y27,#REF!,2,0),"")</f>
        <v/>
      </c>
      <c r="AB27" s="15">
        <f t="shared" si="11"/>
        <v>44949</v>
      </c>
      <c r="AC27" s="16">
        <f>IF(AB27="","",WEEKDAY(AB27,1))</f>
        <v>2</v>
      </c>
      <c r="AD27" s="17" t="str">
        <f>IFERROR(VLOOKUP($AB27,#REF!,2,0),"")</f>
        <v/>
      </c>
      <c r="AE27" s="15">
        <f t="shared" si="12"/>
        <v>44980</v>
      </c>
      <c r="AF27" s="16">
        <f t="shared" si="22"/>
        <v>5</v>
      </c>
      <c r="AG27" s="17" t="str">
        <f>IFERROR(VLOOKUP($AE27,#REF!,2,0),"")</f>
        <v/>
      </c>
      <c r="AH27" s="15">
        <f t="shared" si="13"/>
        <v>45008</v>
      </c>
      <c r="AI27" s="16">
        <f t="shared" si="23"/>
        <v>5</v>
      </c>
      <c r="AJ27" s="17" t="str">
        <f>IFERROR(VLOOKUP($AH27,#REF!,2,0),"")</f>
        <v/>
      </c>
    </row>
    <row r="28" spans="1:36" ht="27" customHeight="1" x14ac:dyDescent="0.15">
      <c r="A28" s="15">
        <f t="shared" si="2"/>
        <v>44675</v>
      </c>
      <c r="B28" s="16">
        <f t="shared" si="0"/>
        <v>1</v>
      </c>
      <c r="C28" s="17" t="str">
        <f>IFERROR(VLOOKUP($A28,祝日名,2,0),"")</f>
        <v/>
      </c>
      <c r="D28" s="15">
        <f t="shared" si="3"/>
        <v>44705</v>
      </c>
      <c r="E28" s="16">
        <f t="shared" si="1"/>
        <v>3</v>
      </c>
      <c r="F28" s="17" t="str">
        <f>IFERROR(VLOOKUP($D28,#REF!,2,0),"")</f>
        <v/>
      </c>
      <c r="G28" s="15">
        <f t="shared" si="4"/>
        <v>44736</v>
      </c>
      <c r="H28" s="16">
        <f t="shared" si="14"/>
        <v>6</v>
      </c>
      <c r="I28" s="17" t="str">
        <f>IFERROR(VLOOKUP($G28,#REF!,2,0),"")</f>
        <v/>
      </c>
      <c r="J28" s="15">
        <f t="shared" si="5"/>
        <v>44766</v>
      </c>
      <c r="K28" s="16">
        <f t="shared" si="15"/>
        <v>1</v>
      </c>
      <c r="L28" s="17" t="str">
        <f>IFERROR(VLOOKUP($J28,#REF!,2,0),"")</f>
        <v/>
      </c>
      <c r="M28" s="15">
        <f t="shared" si="6"/>
        <v>44797</v>
      </c>
      <c r="N28" s="16">
        <f t="shared" si="16"/>
        <v>4</v>
      </c>
      <c r="O28" s="17" t="str">
        <f>IFERROR(VLOOKUP($M28,#REF!,2,0),"")</f>
        <v/>
      </c>
      <c r="P28" s="15">
        <f t="shared" si="7"/>
        <v>44828</v>
      </c>
      <c r="Q28" s="16">
        <f t="shared" si="17"/>
        <v>7</v>
      </c>
      <c r="R28" s="17" t="str">
        <f>IFERROR(VLOOKUP($P28,#REF!,2,0),"")</f>
        <v/>
      </c>
      <c r="S28" s="15">
        <f t="shared" si="8"/>
        <v>44858</v>
      </c>
      <c r="T28" s="16">
        <f t="shared" si="18"/>
        <v>2</v>
      </c>
      <c r="U28" s="17" t="str">
        <f>IFERROR(VLOOKUP($S28,#REF!,2,0),"")</f>
        <v/>
      </c>
      <c r="V28" s="15">
        <f t="shared" si="9"/>
        <v>44889</v>
      </c>
      <c r="W28" s="16">
        <f t="shared" si="19"/>
        <v>5</v>
      </c>
      <c r="X28" s="17" t="str">
        <f>IFERROR(VLOOKUP($V28,#REF!,2,0),"")</f>
        <v/>
      </c>
      <c r="Y28" s="15">
        <f t="shared" si="10"/>
        <v>44919</v>
      </c>
      <c r="Z28" s="16">
        <f t="shared" si="20"/>
        <v>7</v>
      </c>
      <c r="AA28" s="17" t="str">
        <f>IFERROR(VLOOKUP($Y28,#REF!,2,0),"")</f>
        <v/>
      </c>
      <c r="AB28" s="15">
        <f t="shared" si="11"/>
        <v>44950</v>
      </c>
      <c r="AC28" s="16">
        <f t="shared" si="21"/>
        <v>3</v>
      </c>
      <c r="AD28" s="17" t="str">
        <f>IFERROR(VLOOKUP($AB28,#REF!,2,0),"")</f>
        <v/>
      </c>
      <c r="AE28" s="15">
        <f t="shared" si="12"/>
        <v>44981</v>
      </c>
      <c r="AF28" s="16">
        <f t="shared" si="22"/>
        <v>6</v>
      </c>
      <c r="AG28" s="17" t="str">
        <f>IFERROR(VLOOKUP($AE28,#REF!,2,0),"")</f>
        <v/>
      </c>
      <c r="AH28" s="15">
        <f t="shared" si="13"/>
        <v>45009</v>
      </c>
      <c r="AI28" s="16">
        <f t="shared" si="23"/>
        <v>6</v>
      </c>
      <c r="AJ28" s="17" t="str">
        <f>IFERROR(VLOOKUP($AH28,#REF!,2,0),"")</f>
        <v/>
      </c>
    </row>
    <row r="29" spans="1:36" ht="27" customHeight="1" x14ac:dyDescent="0.15">
      <c r="A29" s="15">
        <f t="shared" si="2"/>
        <v>44676</v>
      </c>
      <c r="B29" s="16">
        <f t="shared" si="0"/>
        <v>2</v>
      </c>
      <c r="C29" s="17" t="str">
        <f>IFERROR(VLOOKUP($A29,祝日名,2,0),"")</f>
        <v/>
      </c>
      <c r="D29" s="15">
        <f t="shared" si="3"/>
        <v>44706</v>
      </c>
      <c r="E29" s="16">
        <f t="shared" si="1"/>
        <v>4</v>
      </c>
      <c r="F29" s="17" t="str">
        <f>IFERROR(VLOOKUP($D29,#REF!,2,0),"")</f>
        <v/>
      </c>
      <c r="G29" s="15">
        <f t="shared" si="4"/>
        <v>44737</v>
      </c>
      <c r="H29" s="16">
        <f t="shared" si="14"/>
        <v>7</v>
      </c>
      <c r="I29" s="17" t="str">
        <f>IFERROR(VLOOKUP($G29,#REF!,2,0),"")</f>
        <v/>
      </c>
      <c r="J29" s="15">
        <f t="shared" si="5"/>
        <v>44767</v>
      </c>
      <c r="K29" s="16">
        <f t="shared" si="15"/>
        <v>2</v>
      </c>
      <c r="L29" s="17" t="str">
        <f>IFERROR(VLOOKUP($J29,#REF!,2,0),"")</f>
        <v/>
      </c>
      <c r="M29" s="15">
        <f t="shared" si="6"/>
        <v>44798</v>
      </c>
      <c r="N29" s="16">
        <f t="shared" si="16"/>
        <v>5</v>
      </c>
      <c r="O29" s="17" t="str">
        <f>IFERROR(VLOOKUP($M29,#REF!,2,0),"")</f>
        <v/>
      </c>
      <c r="P29" s="15">
        <f t="shared" si="7"/>
        <v>44829</v>
      </c>
      <c r="Q29" s="16">
        <f t="shared" si="17"/>
        <v>1</v>
      </c>
      <c r="R29" s="17" t="str">
        <f>IFERROR(VLOOKUP($P29,#REF!,2,0),"")</f>
        <v/>
      </c>
      <c r="S29" s="15">
        <f t="shared" si="8"/>
        <v>44859</v>
      </c>
      <c r="T29" s="16">
        <f t="shared" si="18"/>
        <v>3</v>
      </c>
      <c r="U29" s="17" t="str">
        <f>IFERROR(VLOOKUP($S29,#REF!,2,0),"")</f>
        <v/>
      </c>
      <c r="V29" s="15">
        <f t="shared" si="9"/>
        <v>44890</v>
      </c>
      <c r="W29" s="16">
        <f t="shared" si="19"/>
        <v>6</v>
      </c>
      <c r="X29" s="17" t="str">
        <f>IFERROR(VLOOKUP($V29,#REF!,2,0),"")</f>
        <v/>
      </c>
      <c r="Y29" s="15">
        <f t="shared" si="10"/>
        <v>44920</v>
      </c>
      <c r="Z29" s="16">
        <f t="shared" si="20"/>
        <v>1</v>
      </c>
      <c r="AA29" s="17" t="str">
        <f>IFERROR(VLOOKUP($Y29,#REF!,2,0),"")</f>
        <v/>
      </c>
      <c r="AB29" s="15">
        <f t="shared" si="11"/>
        <v>44951</v>
      </c>
      <c r="AC29" s="16">
        <f t="shared" si="21"/>
        <v>4</v>
      </c>
      <c r="AD29" s="17" t="str">
        <f>IFERROR(VLOOKUP($AB29,#REF!,2,0),"")</f>
        <v/>
      </c>
      <c r="AE29" s="15">
        <f t="shared" si="12"/>
        <v>44982</v>
      </c>
      <c r="AF29" s="16">
        <f t="shared" si="22"/>
        <v>7</v>
      </c>
      <c r="AG29" s="17" t="str">
        <f>IFERROR(VLOOKUP($AE29,#REF!,2,0),"")</f>
        <v/>
      </c>
      <c r="AH29" s="15">
        <f t="shared" si="13"/>
        <v>45010</v>
      </c>
      <c r="AI29" s="16">
        <f t="shared" si="23"/>
        <v>7</v>
      </c>
      <c r="AJ29" s="17" t="str">
        <f>IFERROR(VLOOKUP($AH29,#REF!,2,0),"")</f>
        <v/>
      </c>
    </row>
    <row r="30" spans="1:36" ht="27" customHeight="1" x14ac:dyDescent="0.15">
      <c r="A30" s="15">
        <f t="shared" si="2"/>
        <v>44677</v>
      </c>
      <c r="B30" s="16">
        <f t="shared" si="0"/>
        <v>3</v>
      </c>
      <c r="C30" s="17" t="str">
        <f>IFERROR(VLOOKUP($A30,祝日名,2,0),"")</f>
        <v/>
      </c>
      <c r="D30" s="15">
        <f t="shared" si="3"/>
        <v>44707</v>
      </c>
      <c r="E30" s="16">
        <f t="shared" si="1"/>
        <v>5</v>
      </c>
      <c r="F30" s="17" t="str">
        <f>IFERROR(VLOOKUP($D30,#REF!,2,0),"")</f>
        <v/>
      </c>
      <c r="G30" s="15">
        <f t="shared" si="4"/>
        <v>44738</v>
      </c>
      <c r="H30" s="16">
        <f t="shared" si="14"/>
        <v>1</v>
      </c>
      <c r="I30" s="17" t="str">
        <f>IFERROR(VLOOKUP($G30,#REF!,2,0),"")</f>
        <v/>
      </c>
      <c r="J30" s="15">
        <f t="shared" si="5"/>
        <v>44768</v>
      </c>
      <c r="K30" s="16">
        <f t="shared" si="15"/>
        <v>3</v>
      </c>
      <c r="L30" s="17" t="str">
        <f>IFERROR(VLOOKUP($J30,#REF!,2,0),"")</f>
        <v/>
      </c>
      <c r="M30" s="15">
        <f t="shared" si="6"/>
        <v>44799</v>
      </c>
      <c r="N30" s="16">
        <f t="shared" si="16"/>
        <v>6</v>
      </c>
      <c r="O30" s="17" t="str">
        <f>IFERROR(VLOOKUP($M30,#REF!,2,0),"")</f>
        <v/>
      </c>
      <c r="P30" s="15">
        <f t="shared" si="7"/>
        <v>44830</v>
      </c>
      <c r="Q30" s="16">
        <f t="shared" si="17"/>
        <v>2</v>
      </c>
      <c r="R30" s="17" t="str">
        <f>IFERROR(VLOOKUP($P30,#REF!,2,0),"")</f>
        <v/>
      </c>
      <c r="S30" s="15">
        <f t="shared" si="8"/>
        <v>44860</v>
      </c>
      <c r="T30" s="16">
        <f t="shared" si="18"/>
        <v>4</v>
      </c>
      <c r="U30" s="17" t="str">
        <f>IFERROR(VLOOKUP($S30,#REF!,2,0),"")</f>
        <v/>
      </c>
      <c r="V30" s="15">
        <f t="shared" si="9"/>
        <v>44891</v>
      </c>
      <c r="W30" s="16">
        <f t="shared" si="19"/>
        <v>7</v>
      </c>
      <c r="X30" s="17" t="str">
        <f>IFERROR(VLOOKUP($V30,#REF!,2,0),"")</f>
        <v/>
      </c>
      <c r="Y30" s="15">
        <f t="shared" si="10"/>
        <v>44921</v>
      </c>
      <c r="Z30" s="16">
        <f t="shared" si="20"/>
        <v>2</v>
      </c>
      <c r="AA30" s="17" t="str">
        <f>IFERROR(VLOOKUP($Y30,#REF!,2,0),"")</f>
        <v/>
      </c>
      <c r="AB30" s="15">
        <f t="shared" si="11"/>
        <v>44952</v>
      </c>
      <c r="AC30" s="16">
        <f t="shared" si="21"/>
        <v>5</v>
      </c>
      <c r="AD30" s="17" t="str">
        <f>IFERROR(VLOOKUP($AB30,#REF!,2,0),"")</f>
        <v/>
      </c>
      <c r="AE30" s="15">
        <f t="shared" si="12"/>
        <v>44983</v>
      </c>
      <c r="AF30" s="16">
        <f t="shared" si="22"/>
        <v>1</v>
      </c>
      <c r="AG30" s="17" t="str">
        <f>IFERROR(VLOOKUP($AE30,#REF!,2,0),"")</f>
        <v/>
      </c>
      <c r="AH30" s="15">
        <f t="shared" si="13"/>
        <v>45011</v>
      </c>
      <c r="AI30" s="16">
        <f t="shared" si="23"/>
        <v>1</v>
      </c>
      <c r="AJ30" s="17" t="str">
        <f>IFERROR(VLOOKUP($AH30,#REF!,2,0),"")</f>
        <v/>
      </c>
    </row>
    <row r="31" spans="1:36" ht="27" customHeight="1" x14ac:dyDescent="0.15">
      <c r="A31" s="15">
        <f t="shared" si="2"/>
        <v>44678</v>
      </c>
      <c r="B31" s="16">
        <f t="shared" si="0"/>
        <v>4</v>
      </c>
      <c r="C31" s="17" t="str">
        <f>IFERROR(VLOOKUP($A31,祝日名,2,0),"")</f>
        <v/>
      </c>
      <c r="D31" s="15">
        <f t="shared" si="3"/>
        <v>44708</v>
      </c>
      <c r="E31" s="16">
        <f t="shared" si="1"/>
        <v>6</v>
      </c>
      <c r="F31" s="17" t="str">
        <f>IFERROR(VLOOKUP($D31,#REF!,2,0),"")</f>
        <v/>
      </c>
      <c r="G31" s="15">
        <f t="shared" si="4"/>
        <v>44739</v>
      </c>
      <c r="H31" s="16">
        <f t="shared" si="14"/>
        <v>2</v>
      </c>
      <c r="I31" s="17" t="str">
        <f>IFERROR(VLOOKUP($G31,#REF!,2,0),"")</f>
        <v/>
      </c>
      <c r="J31" s="15">
        <f t="shared" si="5"/>
        <v>44769</v>
      </c>
      <c r="K31" s="16">
        <f t="shared" si="15"/>
        <v>4</v>
      </c>
      <c r="L31" s="17" t="str">
        <f>IFERROR(VLOOKUP($J31,#REF!,2,0),"")</f>
        <v/>
      </c>
      <c r="M31" s="15">
        <f t="shared" si="6"/>
        <v>44800</v>
      </c>
      <c r="N31" s="16">
        <f t="shared" si="16"/>
        <v>7</v>
      </c>
      <c r="O31" s="17" t="str">
        <f>IFERROR(VLOOKUP($M31,#REF!,2,0),"")</f>
        <v/>
      </c>
      <c r="P31" s="15">
        <f t="shared" si="7"/>
        <v>44831</v>
      </c>
      <c r="Q31" s="16">
        <f t="shared" si="17"/>
        <v>3</v>
      </c>
      <c r="R31" s="17" t="str">
        <f>IFERROR(VLOOKUP($P31,#REF!,2,0),"")</f>
        <v/>
      </c>
      <c r="S31" s="15">
        <f t="shared" si="8"/>
        <v>44861</v>
      </c>
      <c r="T31" s="16">
        <f t="shared" si="18"/>
        <v>5</v>
      </c>
      <c r="U31" s="17" t="str">
        <f>IFERROR(VLOOKUP($S31,#REF!,2,0),"")</f>
        <v/>
      </c>
      <c r="V31" s="15">
        <f t="shared" si="9"/>
        <v>44892</v>
      </c>
      <c r="W31" s="16">
        <f t="shared" si="19"/>
        <v>1</v>
      </c>
      <c r="X31" s="17" t="str">
        <f>IFERROR(VLOOKUP($V31,#REF!,2,0),"")</f>
        <v/>
      </c>
      <c r="Y31" s="15">
        <f t="shared" si="10"/>
        <v>44922</v>
      </c>
      <c r="Z31" s="16">
        <f t="shared" si="20"/>
        <v>3</v>
      </c>
      <c r="AA31" s="17" t="str">
        <f>IFERROR(VLOOKUP($Y31,#REF!,2,0),"")</f>
        <v/>
      </c>
      <c r="AB31" s="15">
        <f t="shared" si="11"/>
        <v>44953</v>
      </c>
      <c r="AC31" s="16">
        <f t="shared" si="21"/>
        <v>6</v>
      </c>
      <c r="AD31" s="17" t="str">
        <f>IFERROR(VLOOKUP($AB31,#REF!,2,0),"")</f>
        <v/>
      </c>
      <c r="AE31" s="15">
        <f t="shared" si="12"/>
        <v>44984</v>
      </c>
      <c r="AF31" s="16">
        <f t="shared" si="22"/>
        <v>2</v>
      </c>
      <c r="AG31" s="17" t="str">
        <f>IFERROR(VLOOKUP($AE31,祝日一覧!$A$2:$B$18,2,0),"")</f>
        <v/>
      </c>
      <c r="AH31" s="15">
        <f t="shared" si="13"/>
        <v>45012</v>
      </c>
      <c r="AI31" s="16">
        <f t="shared" si="23"/>
        <v>2</v>
      </c>
      <c r="AJ31" s="17" t="str">
        <f>IFERROR(VLOOKUP($AH31,祝日一覧!$A$2:$B$18,2,0),"")</f>
        <v/>
      </c>
    </row>
    <row r="32" spans="1:36" ht="27" customHeight="1" x14ac:dyDescent="0.15">
      <c r="A32" s="15">
        <f t="shared" si="2"/>
        <v>44679</v>
      </c>
      <c r="B32" s="16">
        <f t="shared" si="0"/>
        <v>5</v>
      </c>
      <c r="C32" s="20" t="str">
        <f>IFERROR(VLOOKUP($A32,祝日名,2,0),"")</f>
        <v/>
      </c>
      <c r="D32" s="15">
        <f t="shared" si="3"/>
        <v>44709</v>
      </c>
      <c r="E32" s="16">
        <f>IF(D32="","",WEEKDAY(D32,1))</f>
        <v>7</v>
      </c>
      <c r="F32" s="17" t="str">
        <f>IFERROR(VLOOKUP($D32,#REF!,2,0),"")</f>
        <v/>
      </c>
      <c r="G32" s="15">
        <f t="shared" si="4"/>
        <v>44740</v>
      </c>
      <c r="H32" s="16">
        <f>IF(G32="","",WEEKDAY(G32,1))</f>
        <v>3</v>
      </c>
      <c r="I32" s="17" t="str">
        <f>IFERROR(VLOOKUP($G32,#REF!,2,0),"")</f>
        <v/>
      </c>
      <c r="J32" s="15">
        <f t="shared" si="5"/>
        <v>44770</v>
      </c>
      <c r="K32" s="16">
        <f>IF(J32="","",WEEKDAY(J32,1))</f>
        <v>5</v>
      </c>
      <c r="L32" s="17" t="str">
        <f>IFERROR(VLOOKUP($J32,#REF!,2,0),"")</f>
        <v/>
      </c>
      <c r="M32" s="15">
        <f t="shared" si="6"/>
        <v>44801</v>
      </c>
      <c r="N32" s="16">
        <f>IF(M32="","",WEEKDAY(M32,1))</f>
        <v>1</v>
      </c>
      <c r="O32" s="17" t="str">
        <f>IFERROR(VLOOKUP($M32,#REF!,2,0),"")</f>
        <v/>
      </c>
      <c r="P32" s="15">
        <f t="shared" si="7"/>
        <v>44832</v>
      </c>
      <c r="Q32" s="16">
        <f>IF(P32="","",WEEKDAY(P32,1))</f>
        <v>4</v>
      </c>
      <c r="R32" s="17" t="str">
        <f>IFERROR(VLOOKUP($P32,#REF!,2,0),"")</f>
        <v/>
      </c>
      <c r="S32" s="15">
        <f t="shared" si="8"/>
        <v>44862</v>
      </c>
      <c r="T32" s="16">
        <f>IF(S32="","",WEEKDAY(S32,1))</f>
        <v>6</v>
      </c>
      <c r="U32" s="17" t="str">
        <f>IFERROR(VLOOKUP($S32,#REF!,2,0),"")</f>
        <v/>
      </c>
      <c r="V32" s="15">
        <f t="shared" si="9"/>
        <v>44893</v>
      </c>
      <c r="W32" s="16">
        <f>IF(V32="","",WEEKDAY(V32,1))</f>
        <v>2</v>
      </c>
      <c r="X32" s="17" t="str">
        <f>IFERROR(VLOOKUP($V32,#REF!,2,0),"")</f>
        <v/>
      </c>
      <c r="Y32" s="15">
        <f t="shared" si="10"/>
        <v>44923</v>
      </c>
      <c r="Z32" s="16">
        <f>IF(Y32="","",WEEKDAY(Y32,1))</f>
        <v>4</v>
      </c>
      <c r="AA32" s="17" t="str">
        <f>IFERROR(VLOOKUP($Y32,#REF!,2,0),"")</f>
        <v/>
      </c>
      <c r="AB32" s="15">
        <f t="shared" si="11"/>
        <v>44954</v>
      </c>
      <c r="AC32" s="16">
        <f>IF(AB32="","",WEEKDAY(AB32,1))</f>
        <v>7</v>
      </c>
      <c r="AD32" s="17" t="str">
        <f>IFERROR(VLOOKUP($AB32,#REF!,2,0),"")</f>
        <v/>
      </c>
      <c r="AE32" s="15">
        <f t="shared" si="12"/>
        <v>44985</v>
      </c>
      <c r="AF32" s="16">
        <f>IF(AE32="","",WEEKDAY(AE32,1))</f>
        <v>3</v>
      </c>
      <c r="AG32" s="17" t="str">
        <f>IFERROR(VLOOKUP($AE32,祝日一覧!$A$2:$B$18,2,0),"")</f>
        <v/>
      </c>
      <c r="AH32" s="15">
        <f t="shared" si="13"/>
        <v>45013</v>
      </c>
      <c r="AI32" s="16">
        <f>IF(AH32="","",WEEKDAY(AH32,1))</f>
        <v>3</v>
      </c>
      <c r="AJ32" s="17" t="str">
        <f>IFERROR(VLOOKUP($AH32,祝日一覧!$A$2:$B$18,2,0),"")</f>
        <v/>
      </c>
    </row>
    <row r="33" spans="1:36" ht="27" customHeight="1" x14ac:dyDescent="0.15">
      <c r="A33" s="22">
        <f>IF(DAY(DATE($O$2,A$4,29))=29,29,"")</f>
        <v>29</v>
      </c>
      <c r="B33" s="16">
        <f>IF(A33="","",DATE($O$2,A$4,29))</f>
        <v>44680</v>
      </c>
      <c r="C33" s="17" t="str">
        <f>IFERROR(VLOOKUP($A33,祝日名,2,0),"")</f>
        <v/>
      </c>
      <c r="D33" s="15">
        <f>IF(DAY(DATE($O$2,D$4,29))=29,29,"")</f>
        <v>29</v>
      </c>
      <c r="E33" s="16">
        <f>IF(D33="","",DATE($O$2,D$4,29))</f>
        <v>44710</v>
      </c>
      <c r="F33" s="17" t="str">
        <f>IFERROR(VLOOKUP(DATE($O$2,D$4,D33),#REF!,2,0),"")</f>
        <v/>
      </c>
      <c r="G33" s="15">
        <f>IF(DAY(DATE($O$2,G$4,29))=29,29,"")</f>
        <v>29</v>
      </c>
      <c r="H33" s="16">
        <f>IF(G33="","",DATE($O$2,G$4,29))</f>
        <v>44741</v>
      </c>
      <c r="I33" s="17" t="str">
        <f>IFERROR(VLOOKUP(DATE($O$2,G$4,G33),#REF!,2,0),"")</f>
        <v/>
      </c>
      <c r="J33" s="15">
        <f>IF(DAY(DATE($O$2,J$4,29))=29,29,"")</f>
        <v>29</v>
      </c>
      <c r="K33" s="16">
        <f>IF(J33="","",DATE($O$2,J$4,29))</f>
        <v>44771</v>
      </c>
      <c r="L33" s="17" t="str">
        <f>IFERROR(VLOOKUP(DATE($O$2,J$4,J33),#REF!,2,0),"")</f>
        <v/>
      </c>
      <c r="M33" s="15">
        <f>IF(DAY(DATE($O$2,M$4,29))=29,29,"")</f>
        <v>29</v>
      </c>
      <c r="N33" s="16">
        <f>IF(M33="","",DATE($O$2,M$4,29))</f>
        <v>44802</v>
      </c>
      <c r="O33" s="17" t="str">
        <f>IFERROR(VLOOKUP(DATE($O$2,M$4,M33),#REF!,2,0),"")</f>
        <v/>
      </c>
      <c r="P33" s="15">
        <f>IF(DAY(DATE($O$2,P$4,29))=29,29,"")</f>
        <v>29</v>
      </c>
      <c r="Q33" s="16">
        <f>IF(P33="","",DATE($O$2,P$4,29))</f>
        <v>44833</v>
      </c>
      <c r="R33" s="17" t="str">
        <f>IFERROR(VLOOKUP(DATE($O$2,P$4,P33),#REF!,2,0),"")</f>
        <v/>
      </c>
      <c r="S33" s="15">
        <f>IF(DAY(DATE($O$2,S$4,29))=29,29,"")</f>
        <v>29</v>
      </c>
      <c r="T33" s="16">
        <f>IF(S33="","",DATE($O$2,S$4,29))</f>
        <v>44863</v>
      </c>
      <c r="U33" s="17" t="str">
        <f>IFERROR(VLOOKUP(DATE($O$2,S$4,S33),#REF!,2,0),"")</f>
        <v/>
      </c>
      <c r="V33" s="15">
        <f>IF(DAY(DATE($O$2,V$4,29))=29,29,"")</f>
        <v>29</v>
      </c>
      <c r="W33" s="16">
        <f>IF(V33="","",DATE($O$2,V$4,29))</f>
        <v>44894</v>
      </c>
      <c r="X33" s="17" t="str">
        <f>IFERROR(VLOOKUP(DATE($O$2,V$4,V33),#REF!,2,0),"")</f>
        <v/>
      </c>
      <c r="Y33" s="15">
        <f>IF(DAY(DATE($O$2,Y$4,29))=29,29,"")</f>
        <v>29</v>
      </c>
      <c r="Z33" s="16">
        <f>IF(Y33="","",DATE($O$2,Y$4,29))</f>
        <v>44924</v>
      </c>
      <c r="AA33" s="17" t="str">
        <f>IFERROR(VLOOKUP(DATE($O$2,Y$4,Y33),#REF!,2,0),"")</f>
        <v/>
      </c>
      <c r="AB33" s="15">
        <f>IF(DAY(DATE($AN$1,AB$4,29))=29,29,"")</f>
        <v>29</v>
      </c>
      <c r="AC33" s="16">
        <f>IF(AB33="","",DATE($AN$1,AB$4,29))</f>
        <v>44955</v>
      </c>
      <c r="AD33" s="17" t="str">
        <f>IFERROR(VLOOKUP(DATE($AN$1,AB$4,AB33),#REF!,2,0),"")</f>
        <v/>
      </c>
      <c r="AE33" s="15" t="str">
        <f>IF(DAY(DATE($AN$1,AE$4,29))=29,29,"")</f>
        <v/>
      </c>
      <c r="AF33" s="16" t="str">
        <f>IF(AE33="","",DATE($AN$1,AE$4,29))</f>
        <v/>
      </c>
      <c r="AG33" s="17" t="str">
        <f>IFERROR(VLOOKUP(DATE($AN$1,AE$4,AE33),#REF!,2,0),"")</f>
        <v/>
      </c>
      <c r="AH33" s="15">
        <f>IF(DAY(DATE($AN$1,AH$4,29))=29,29,"")</f>
        <v>29</v>
      </c>
      <c r="AI33" s="16">
        <f>IF(AH33="","",DATE($AN$1,AH$4,29))</f>
        <v>45014</v>
      </c>
      <c r="AJ33" s="17" t="str">
        <f>IFERROR(VLOOKUP(DATE($AN$1,AH$4,AH33),#REF!,2,0),"")</f>
        <v/>
      </c>
    </row>
    <row r="34" spans="1:36" ht="27" customHeight="1" x14ac:dyDescent="0.15">
      <c r="A34" s="15">
        <f>IF(DAY(DATE($O$2,A$4,30))=30,30,"")</f>
        <v>30</v>
      </c>
      <c r="B34" s="16">
        <f>IF(A34="","",DATE($O$2,A$4,30))</f>
        <v>44681</v>
      </c>
      <c r="C34" s="17" t="str">
        <f>IFERROR(VLOOKUP($A34,祝日名,2,0),"")</f>
        <v/>
      </c>
      <c r="D34" s="15">
        <f>IF(DAY(DATE($O$2,D$4,30))=30,30,"")</f>
        <v>30</v>
      </c>
      <c r="E34" s="16">
        <f>IF(D34="","",DATE($O$2,D$4,30))</f>
        <v>44711</v>
      </c>
      <c r="F34" s="17" t="str">
        <f>IFERROR(VLOOKUP(DATE($O$2,D$4,D34),#REF!,2,0),"")</f>
        <v/>
      </c>
      <c r="G34" s="15">
        <f>IF(DAY(DATE($O$2,G$4,30))=30,30,"")</f>
        <v>30</v>
      </c>
      <c r="H34" s="16">
        <f>IF(G34="","",DATE($O$2,G$4,30))</f>
        <v>44742</v>
      </c>
      <c r="I34" s="17" t="str">
        <f>IFERROR(VLOOKUP(DATE($O$2,G$4,G34),#REF!,2,0),"")</f>
        <v/>
      </c>
      <c r="J34" s="15">
        <f>IF(DAY(DATE($O$2,J$4,30))=30,30,"")</f>
        <v>30</v>
      </c>
      <c r="K34" s="16">
        <f>IF(J34="","",DATE($O$2,J$4,30))</f>
        <v>44772</v>
      </c>
      <c r="L34" s="17" t="str">
        <f>IFERROR(VLOOKUP(DATE($O$2,J$4,J34),#REF!,2,0),"")</f>
        <v/>
      </c>
      <c r="M34" s="15">
        <f>IF(DAY(DATE($O$2,M$4,30))=30,30,"")</f>
        <v>30</v>
      </c>
      <c r="N34" s="16">
        <f>IF(M34="","",DATE($O$2,M$4,30))</f>
        <v>44803</v>
      </c>
      <c r="O34" s="17" t="str">
        <f>IFERROR(VLOOKUP(DATE($O$2,M$4,M34),#REF!,2,0),"")</f>
        <v/>
      </c>
      <c r="P34" s="15">
        <f>IF(DAY(DATE($O$2,P$4,30))=30,30,"")</f>
        <v>30</v>
      </c>
      <c r="Q34" s="16">
        <f>IF(P34="","",DATE($O$2,P$4,30))</f>
        <v>44834</v>
      </c>
      <c r="R34" s="17" t="str">
        <f>IFERROR(VLOOKUP(DATE($O$2,P$4,P34),#REF!,2,0),"")</f>
        <v/>
      </c>
      <c r="S34" s="15">
        <f>IF(DAY(DATE($O$2,S$4,30))=30,30,"")</f>
        <v>30</v>
      </c>
      <c r="T34" s="16">
        <f>IF(S34="","",DATE($O$2,S$4,30))</f>
        <v>44864</v>
      </c>
      <c r="U34" s="17" t="str">
        <f>IFERROR(VLOOKUP(DATE($O$2,S$4,S34),#REF!,2,0),"")</f>
        <v/>
      </c>
      <c r="V34" s="15">
        <f>IF(DAY(DATE($O$2,V$4,30))=30,30,"")</f>
        <v>30</v>
      </c>
      <c r="W34" s="16">
        <f>IF(V34="","",DATE($O$2,V$4,30))</f>
        <v>44895</v>
      </c>
      <c r="X34" s="17" t="str">
        <f>IFERROR(VLOOKUP(DATE($O$2,V$4,V34),#REF!,2,0),"")</f>
        <v/>
      </c>
      <c r="Y34" s="15">
        <f>IF(DAY(DATE($O$2,Y$4,30))=30,30,"")</f>
        <v>30</v>
      </c>
      <c r="Z34" s="16">
        <f>IF(Y34="","",DATE($O$2,Y$4,30))</f>
        <v>44925</v>
      </c>
      <c r="AA34" s="17" t="str">
        <f>IFERROR(VLOOKUP(DATE($O$2,Y$4,Y34),#REF!,2,0),"")</f>
        <v/>
      </c>
      <c r="AB34" s="15">
        <f>IF(DAY(DATE($AN$1,AB$4,30))=30,30,"")</f>
        <v>30</v>
      </c>
      <c r="AC34" s="16">
        <f>IF(AB34="","",DATE($AN$1,AB$4,30))</f>
        <v>44956</v>
      </c>
      <c r="AD34" s="17" t="str">
        <f>IFERROR(VLOOKUP(DATE($AN$1,AB$4,AB34),#REF!,2,0),"")</f>
        <v/>
      </c>
      <c r="AE34" s="15" t="str">
        <f>IF(DAY(DATE($AN$1,AE$4,30))=30,30,"")</f>
        <v/>
      </c>
      <c r="AF34" s="16" t="str">
        <f>IF(AE34="","",DATE($AN$1,AE$4,30))</f>
        <v/>
      </c>
      <c r="AG34" s="17" t="str">
        <f>IFERROR(VLOOKUP(DATE($AN$1,AE$4,AE34),#REF!,2,0),"")</f>
        <v/>
      </c>
      <c r="AH34" s="15">
        <f>IF(DAY(DATE($AN$1,AH$4,30))=30,30,"")</f>
        <v>30</v>
      </c>
      <c r="AI34" s="16">
        <f>IF(AH34="","",DATE($AN$1,AH$4,30))</f>
        <v>45015</v>
      </c>
      <c r="AJ34" s="17" t="str">
        <f>IFERROR(VLOOKUP(DATE($AN$1,AH$4,AH34),#REF!,2,0),"")</f>
        <v/>
      </c>
    </row>
    <row r="35" spans="1:36" ht="27" customHeight="1" x14ac:dyDescent="0.15">
      <c r="A35" s="15" t="str">
        <f>IF(DAY(DATE($O$2,A$4,31))=31,31,"")</f>
        <v/>
      </c>
      <c r="B35" s="16" t="str">
        <f>IF(A35="","",DATE($O$2,A$4,31))</f>
        <v/>
      </c>
      <c r="C35" s="17" t="str">
        <f>IFERROR(VLOOKUP($A35,祝日名,2,0),"")</f>
        <v/>
      </c>
      <c r="D35" s="15">
        <f>IF(DAY(DATE($O$2,D$4,31))=31,31,"")</f>
        <v>31</v>
      </c>
      <c r="E35" s="16">
        <f>IF(D35="","",DATE($O$2,D$4,31))</f>
        <v>44712</v>
      </c>
      <c r="F35" s="17" t="str">
        <f>IFERROR(VLOOKUP(DATE($O$2,D$4,D35),#REF!,2,0),"")</f>
        <v/>
      </c>
      <c r="G35" s="15" t="str">
        <f>IF(DAY(DATE($O$2,G$4,31))=31,31,"")</f>
        <v/>
      </c>
      <c r="H35" s="16" t="str">
        <f>IF(G35="","",DATE($O$2,G$4,31))</f>
        <v/>
      </c>
      <c r="I35" s="17" t="str">
        <f>IFERROR(VLOOKUP(DATE($O$2,G$4,G35),#REF!,2,0),"")</f>
        <v/>
      </c>
      <c r="J35" s="15">
        <f>IF(DAY(DATE($O$2,J$4,31))=31,31,"")</f>
        <v>31</v>
      </c>
      <c r="K35" s="16">
        <f>IF(J35="","",DATE($O$2,G$4,31))</f>
        <v>44743</v>
      </c>
      <c r="L35" s="17" t="str">
        <f>IFERROR(VLOOKUP(DATE($O$2,J$4,J35),#REF!,2,0),"")</f>
        <v/>
      </c>
      <c r="M35" s="15">
        <f>IF(DAY(DATE($O$2,M$4,31))=31,31,"")</f>
        <v>31</v>
      </c>
      <c r="N35" s="16">
        <f>IF(M35="","",DATE($O$2,J$4,31))</f>
        <v>44773</v>
      </c>
      <c r="O35" s="17" t="str">
        <f>IFERROR(VLOOKUP(DATE($O$2,M$4,M35),#REF!,2,0),"")</f>
        <v/>
      </c>
      <c r="P35" s="15" t="str">
        <f>IF(DAY(DATE($O$2,P$4,31))=31,31,"")</f>
        <v/>
      </c>
      <c r="Q35" s="16" t="str">
        <f>IF(P35="","",DATE($O$2,P$4,31))</f>
        <v/>
      </c>
      <c r="R35" s="17" t="str">
        <f>IFERROR(VLOOKUP(DATE($O$2,P$4,P35),#REF!,2,0),"")</f>
        <v/>
      </c>
      <c r="S35" s="15">
        <f>IF(DAY(DATE($O$2,S$4,31))=31,31,"")</f>
        <v>31</v>
      </c>
      <c r="T35" s="16">
        <f>IF(S35="","",DATE($O$2,S$4,31))</f>
        <v>44865</v>
      </c>
      <c r="U35" s="17" t="str">
        <f>IFERROR(VLOOKUP(DATE($O$2,S$4,S35),#REF!,2,0),"")</f>
        <v/>
      </c>
      <c r="V35" s="15" t="str">
        <f>IF(DAY(DATE($O$2,V$4,31))=31,31,"")</f>
        <v/>
      </c>
      <c r="W35" s="16" t="str">
        <f>IF(V35="","",DATE($O$2,V$4,31))</f>
        <v/>
      </c>
      <c r="X35" s="17" t="str">
        <f>IFERROR(VLOOKUP(DATE($O$2,V$4,V35),#REF!,2,0),"")</f>
        <v/>
      </c>
      <c r="Y35" s="15">
        <f>IF(DAY(DATE($O$2,Y$4,31))=31,31,"")</f>
        <v>31</v>
      </c>
      <c r="Z35" s="16">
        <f>IF(Y35="","",DATE($O$2,Y$4,31))</f>
        <v>44926</v>
      </c>
      <c r="AA35" s="17" t="str">
        <f>IFERROR(VLOOKUP(DATE($O$2,Y$4,Y35),#REF!,2,0),"")</f>
        <v/>
      </c>
      <c r="AB35" s="15">
        <f>IF(DAY(DATE($AN$1,AB$4,31))=31,31,"")</f>
        <v>31</v>
      </c>
      <c r="AC35" s="16">
        <f>IF(AB35="","",DATE($AN$1,AB$4,31))</f>
        <v>44957</v>
      </c>
      <c r="AD35" s="17" t="str">
        <f>IFERROR(VLOOKUP(DATE($AN$1,AB$4,AB35),#REF!,2,0),"")</f>
        <v/>
      </c>
      <c r="AE35" s="15" t="str">
        <f>IF(DAY(DATE($AN$1,AE$4,31))=31,31,"")</f>
        <v/>
      </c>
      <c r="AF35" s="16" t="str">
        <f>IF(AE35="","",DATE($AN$1,AE$4,31))</f>
        <v/>
      </c>
      <c r="AG35" s="17" t="str">
        <f>IFERROR(VLOOKUP(DATE($AN$1,AE$4,AE35),#REF!,2,0),"")</f>
        <v/>
      </c>
      <c r="AH35" s="15">
        <f>IF(DAY(DATE($AN$1,AH$4,31))=31,31,"")</f>
        <v>31</v>
      </c>
      <c r="AI35" s="16">
        <f>IF(AH35="","",DATE($AN$1,AH$4,31))</f>
        <v>45016</v>
      </c>
      <c r="AJ35" s="17" t="str">
        <f>IFERROR(VLOOKUP(DATE($AN$1,AH$4,AH35),#REF!,2,0),"")</f>
        <v/>
      </c>
    </row>
    <row r="36" spans="1:36" x14ac:dyDescent="0.4">
      <c r="W36" s="9"/>
      <c r="AC36" s="9"/>
    </row>
  </sheetData>
  <mergeCells count="1">
    <mergeCell ref="AG1:AI1"/>
  </mergeCells>
  <phoneticPr fontId="1"/>
  <conditionalFormatting sqref="A5:C35">
    <cfRule type="expression" dxfId="772" priority="2">
      <formula>WEEKDAY($B5)=1</formula>
    </cfRule>
    <cfRule type="expression" dxfId="771" priority="6">
      <formula>WEEKDAY($B5)=7</formula>
    </cfRule>
  </conditionalFormatting>
  <conditionalFormatting sqref="D5:F35">
    <cfRule type="expression" dxfId="770" priority="1">
      <formula>WEEKDAY($E5)=1</formula>
    </cfRule>
    <cfRule type="expression" dxfId="769" priority="8">
      <formula>WEEKDAY($E5)=7</formula>
    </cfRule>
  </conditionalFormatting>
  <conditionalFormatting sqref="G5:I35">
    <cfRule type="expression" dxfId="768" priority="37">
      <formula>WEEKDAY($H5)=1</formula>
    </cfRule>
    <cfRule type="expression" dxfId="767" priority="38">
      <formula>WEEKDAY($H5)=7</formula>
    </cfRule>
  </conditionalFormatting>
  <conditionalFormatting sqref="J5:L35">
    <cfRule type="expression" dxfId="766" priority="34">
      <formula>WEEKDAY($K5)=1</formula>
    </cfRule>
    <cfRule type="expression" dxfId="765" priority="35">
      <formula>WEEKDAY($K5)=7</formula>
    </cfRule>
  </conditionalFormatting>
  <conditionalFormatting sqref="M5:O35">
    <cfRule type="expression" dxfId="764" priority="31">
      <formula>WEEKDAY($N5)=1</formula>
    </cfRule>
    <cfRule type="expression" dxfId="763" priority="32">
      <formula>WEEKDAY($N5)=7</formula>
    </cfRule>
  </conditionalFormatting>
  <conditionalFormatting sqref="P5:R35">
    <cfRule type="expression" dxfId="762" priority="28">
      <formula>WEEKDAY($Q5)=1</formula>
    </cfRule>
    <cfRule type="expression" dxfId="761" priority="29">
      <formula>WEEKDAY($Q5)=7</formula>
    </cfRule>
  </conditionalFormatting>
  <conditionalFormatting sqref="S5:U35">
    <cfRule type="expression" dxfId="760" priority="25">
      <formula>WEEKDAY($T5)=1</formula>
    </cfRule>
    <cfRule type="expression" dxfId="759" priority="26">
      <formula>WEEKDAY($T5)=7</formula>
    </cfRule>
  </conditionalFormatting>
  <conditionalFormatting sqref="V5:X35">
    <cfRule type="expression" dxfId="758" priority="22">
      <formula>WEEKDAY($W5)=1</formula>
    </cfRule>
    <cfRule type="expression" dxfId="757" priority="23">
      <formula>WEEKDAY($W5)=7</formula>
    </cfRule>
  </conditionalFormatting>
  <conditionalFormatting sqref="Y5:AA35">
    <cfRule type="expression" dxfId="756" priority="19">
      <formula>WEEKDAY($Z5)=1</formula>
    </cfRule>
    <cfRule type="expression" dxfId="755" priority="20">
      <formula>WEEKDAY($Z5)=7</formula>
    </cfRule>
  </conditionalFormatting>
  <conditionalFormatting sqref="AB5:AD35">
    <cfRule type="expression" dxfId="754" priority="16">
      <formula>WEEKDAY($AC5)=1</formula>
    </cfRule>
    <cfRule type="expression" dxfId="753" priority="17">
      <formula>WEEKDAY($AC5)=7</formula>
    </cfRule>
  </conditionalFormatting>
  <conditionalFormatting sqref="AE5:AG35">
    <cfRule type="expression" dxfId="752" priority="13">
      <formula>WEEKDAY($AF5)=1</formula>
    </cfRule>
    <cfRule type="expression" dxfId="751" priority="14">
      <formula>WEEKDAY($AF5)=7</formula>
    </cfRule>
  </conditionalFormatting>
  <conditionalFormatting sqref="AH5:AJ35">
    <cfRule type="expression" dxfId="750" priority="10">
      <formula>WEEKDAY($AI5)=1</formula>
    </cfRule>
    <cfRule type="expression" dxfId="749" priority="11">
      <formula>WEEKDAY($AI5)=7</formula>
    </cfRule>
  </conditionalFormatting>
  <printOptions horizontalCentered="1" verticalCentered="1"/>
  <pageMargins left="0.39370078740157483" right="0.39370078740157483" top="0.86614173228346458" bottom="0.31496062992125984" header="0" footer="0"/>
  <pageSetup paperSize="9" scale="40" orientation="landscape" horizontalDpi="4294967293" r:id="rId1"/>
  <headerFooter alignWithMargins="0"/>
  <rowBreaks count="1" manualBreakCount="1">
    <brk id="18" max="16383" man="1"/>
  </rowBreaks>
  <colBreaks count="1" manualBreakCount="1">
    <brk id="40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B940C4F0-CB84-4F55-ADC8-B8CBBAC46F6E}">
            <xm:f>COUNTIF(祝日一覧!$A$1:$B$18,$A5)=1</xm:f>
            <x14:dxf>
              <fill>
                <patternFill>
                  <bgColor theme="9" tint="0.39994506668294322"/>
                </patternFill>
              </fill>
            </x14:dxf>
          </x14:cfRule>
          <xm:sqref>A5:C35</xm:sqref>
        </x14:conditionalFormatting>
        <x14:conditionalFormatting xmlns:xm="http://schemas.microsoft.com/office/excel/2006/main">
          <x14:cfRule type="expression" priority="39" id="{FDA6212A-073F-4B71-9183-77115519B650}">
            <xm:f>COUNTIF(祝日一覧!$A$1:$B$18,$G5)=1</xm:f>
            <x14:dxf>
              <fill>
                <patternFill>
                  <bgColor theme="9" tint="0.39994506668294322"/>
                </patternFill>
              </fill>
            </x14:dxf>
          </x14:cfRule>
          <xm:sqref>G5:I35</xm:sqref>
        </x14:conditionalFormatting>
        <x14:conditionalFormatting xmlns:xm="http://schemas.microsoft.com/office/excel/2006/main">
          <x14:cfRule type="expression" priority="36" id="{1E00DEA9-574F-4153-A1C6-104F99D7609B}">
            <xm:f>COUNTIF(祝日一覧!$A$1:$B$18,$J5)=1</xm:f>
            <x14:dxf>
              <fill>
                <patternFill>
                  <bgColor theme="9" tint="0.39994506668294322"/>
                </patternFill>
              </fill>
            </x14:dxf>
          </x14:cfRule>
          <xm:sqref>J5:L35</xm:sqref>
        </x14:conditionalFormatting>
        <x14:conditionalFormatting xmlns:xm="http://schemas.microsoft.com/office/excel/2006/main">
          <x14:cfRule type="expression" priority="33" id="{4C50B172-27DA-45FD-8618-80C3BE15BF4B}">
            <xm:f>COUNTIF(祝日一覧!$A$1:$B$18,$M5)=1</xm:f>
            <x14:dxf>
              <fill>
                <patternFill>
                  <bgColor theme="9" tint="0.39994506668294322"/>
                </patternFill>
              </fill>
            </x14:dxf>
          </x14:cfRule>
          <xm:sqref>M5:O35</xm:sqref>
        </x14:conditionalFormatting>
        <x14:conditionalFormatting xmlns:xm="http://schemas.microsoft.com/office/excel/2006/main">
          <x14:cfRule type="expression" priority="30" id="{6C7FB0D3-685B-4C82-8092-44C086CD8FD4}">
            <xm:f>COUNTIF(祝日一覧!$A$1:$B$18,$P5)=1</xm:f>
            <x14:dxf>
              <fill>
                <patternFill>
                  <bgColor theme="9" tint="0.39994506668294322"/>
                </patternFill>
              </fill>
            </x14:dxf>
          </x14:cfRule>
          <xm:sqref>P5:R35</xm:sqref>
        </x14:conditionalFormatting>
        <x14:conditionalFormatting xmlns:xm="http://schemas.microsoft.com/office/excel/2006/main">
          <x14:cfRule type="expression" priority="27" id="{4ED72B72-9938-4516-B938-60000162F59B}">
            <xm:f>COUNTIF(祝日一覧!$A$1:$B$18,$S5)=1</xm:f>
            <x14:dxf>
              <fill>
                <patternFill>
                  <bgColor theme="9" tint="0.39994506668294322"/>
                </patternFill>
              </fill>
            </x14:dxf>
          </x14:cfRule>
          <xm:sqref>S5:U35</xm:sqref>
        </x14:conditionalFormatting>
        <x14:conditionalFormatting xmlns:xm="http://schemas.microsoft.com/office/excel/2006/main">
          <x14:cfRule type="expression" priority="24" id="{86E6618B-9DF0-44E4-819C-EE0933C59D82}">
            <xm:f>COUNTIF(祝日一覧!$A$1:$B$18,$V5)=1</xm:f>
            <x14:dxf>
              <fill>
                <patternFill>
                  <bgColor theme="9" tint="0.39994506668294322"/>
                </patternFill>
              </fill>
            </x14:dxf>
          </x14:cfRule>
          <xm:sqref>V5:X35</xm:sqref>
        </x14:conditionalFormatting>
        <x14:conditionalFormatting xmlns:xm="http://schemas.microsoft.com/office/excel/2006/main">
          <x14:cfRule type="expression" priority="21" id="{31338A8B-AE03-4B69-877C-DE02F5973F28}">
            <xm:f>COUNTIF(祝日一覧!$A$1:$B$18,$Y5)=1</xm:f>
            <x14:dxf>
              <fill>
                <patternFill>
                  <bgColor theme="9" tint="0.39994506668294322"/>
                </patternFill>
              </fill>
            </x14:dxf>
          </x14:cfRule>
          <xm:sqref>Y5:AA35</xm:sqref>
        </x14:conditionalFormatting>
        <x14:conditionalFormatting xmlns:xm="http://schemas.microsoft.com/office/excel/2006/main">
          <x14:cfRule type="expression" priority="18" id="{853D5842-40CA-44FD-9AA1-ECD632EF2460}">
            <xm:f>COUNTIF(祝日一覧!$A$1:$B$18,$AB5)=1</xm:f>
            <x14:dxf>
              <fill>
                <patternFill>
                  <bgColor theme="9" tint="0.39994506668294322"/>
                </patternFill>
              </fill>
            </x14:dxf>
          </x14:cfRule>
          <xm:sqref>AB5:AD35</xm:sqref>
        </x14:conditionalFormatting>
        <x14:conditionalFormatting xmlns:xm="http://schemas.microsoft.com/office/excel/2006/main">
          <x14:cfRule type="expression" priority="15" id="{7CA32647-B404-4981-A316-8F07144CF6EB}">
            <xm:f>COUNTIF(祝日一覧!$A$1:$B$18,$AE5)=1</xm:f>
            <x14:dxf>
              <fill>
                <patternFill>
                  <bgColor theme="9" tint="0.39994506668294322"/>
                </patternFill>
              </fill>
            </x14:dxf>
          </x14:cfRule>
          <xm:sqref>AE5:AG35</xm:sqref>
        </x14:conditionalFormatting>
        <x14:conditionalFormatting xmlns:xm="http://schemas.microsoft.com/office/excel/2006/main">
          <x14:cfRule type="expression" priority="12" id="{720078F7-B7B4-4B4B-BCDC-FA347205DB24}">
            <xm:f>COUNTIF(祝日一覧!$A$1:$B$18,$AH5)=1</xm:f>
            <x14:dxf>
              <fill>
                <patternFill>
                  <bgColor theme="9" tint="0.39994506668294322"/>
                </patternFill>
              </fill>
            </x14:dxf>
          </x14:cfRule>
          <xm:sqref>AH5:AJ35</xm:sqref>
        </x14:conditionalFormatting>
        <x14:conditionalFormatting xmlns:xm="http://schemas.microsoft.com/office/excel/2006/main">
          <x14:cfRule type="expression" priority="222" id="{BB976330-5E80-4F1B-A593-02DFCCFADE09}">
            <xm:f>COUNTIF(祝日一覧!$A$1:$B$18,$D5)=1</xm:f>
            <x14:dxf>
              <fill>
                <patternFill>
                  <bgColor theme="9" tint="0.39994506668294322"/>
                </patternFill>
              </fill>
            </x14:dxf>
          </x14:cfRule>
          <xm:sqref>D5:F35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63"/>
  <sheetViews>
    <sheetView zoomScale="70" zoomScaleNormal="70" workbookViewId="0">
      <selection activeCell="A35" sqref="A35:B37"/>
    </sheetView>
  </sheetViews>
  <sheetFormatPr defaultRowHeight="13.5" x14ac:dyDescent="0.15"/>
  <cols>
    <col min="1" max="1" width="15.625" style="2" bestFit="1" customWidth="1"/>
    <col min="2" max="2" width="27.375" bestFit="1" customWidth="1"/>
    <col min="4" max="4" width="15.625" style="2" bestFit="1" customWidth="1"/>
    <col min="5" max="5" width="27.375" bestFit="1" customWidth="1"/>
  </cols>
  <sheetData>
    <row r="1" spans="1:7" x14ac:dyDescent="0.15">
      <c r="A1" t="s">
        <v>22</v>
      </c>
      <c r="B1" t="s">
        <v>27</v>
      </c>
    </row>
    <row r="2" spans="1:7" x14ac:dyDescent="0.15">
      <c r="A2" s="21">
        <v>44562</v>
      </c>
      <c r="B2" t="s">
        <v>28</v>
      </c>
    </row>
    <row r="3" spans="1:7" x14ac:dyDescent="0.15">
      <c r="A3" s="21">
        <v>44571</v>
      </c>
      <c r="B3" t="s">
        <v>29</v>
      </c>
    </row>
    <row r="4" spans="1:7" x14ac:dyDescent="0.15">
      <c r="A4" s="21">
        <v>44603</v>
      </c>
      <c r="B4" t="s">
        <v>30</v>
      </c>
      <c r="G4" s="1"/>
    </row>
    <row r="5" spans="1:7" x14ac:dyDescent="0.15">
      <c r="A5" s="21">
        <v>44615</v>
      </c>
      <c r="B5" t="s">
        <v>31</v>
      </c>
    </row>
    <row r="6" spans="1:7" x14ac:dyDescent="0.15">
      <c r="A6" s="21">
        <v>44641</v>
      </c>
      <c r="B6" t="s">
        <v>32</v>
      </c>
    </row>
    <row r="7" spans="1:7" x14ac:dyDescent="0.15">
      <c r="A7" s="21">
        <v>44680</v>
      </c>
      <c r="B7" t="s">
        <v>3</v>
      </c>
    </row>
    <row r="8" spans="1:7" x14ac:dyDescent="0.15">
      <c r="A8" s="21">
        <v>44684</v>
      </c>
      <c r="B8" t="s">
        <v>33</v>
      </c>
    </row>
    <row r="9" spans="1:7" x14ac:dyDescent="0.15">
      <c r="A9" s="21">
        <v>44685</v>
      </c>
      <c r="B9" t="s">
        <v>34</v>
      </c>
    </row>
    <row r="10" spans="1:7" x14ac:dyDescent="0.15">
      <c r="A10" s="21">
        <v>44686</v>
      </c>
      <c r="B10" t="s">
        <v>35</v>
      </c>
    </row>
    <row r="11" spans="1:7" x14ac:dyDescent="0.15">
      <c r="A11" s="21">
        <v>44760</v>
      </c>
      <c r="B11" t="s">
        <v>36</v>
      </c>
    </row>
    <row r="12" spans="1:7" x14ac:dyDescent="0.15">
      <c r="A12" s="21">
        <v>44784</v>
      </c>
      <c r="B12" t="s">
        <v>37</v>
      </c>
    </row>
    <row r="13" spans="1:7" x14ac:dyDescent="0.15">
      <c r="A13" s="21">
        <v>44823</v>
      </c>
      <c r="B13" t="s">
        <v>38</v>
      </c>
    </row>
    <row r="14" spans="1:7" x14ac:dyDescent="0.15">
      <c r="A14" s="21">
        <v>44827</v>
      </c>
      <c r="B14" t="s">
        <v>39</v>
      </c>
    </row>
    <row r="15" spans="1:7" x14ac:dyDescent="0.15">
      <c r="A15" s="21">
        <v>44844</v>
      </c>
      <c r="B15" t="s">
        <v>40</v>
      </c>
    </row>
    <row r="16" spans="1:7" x14ac:dyDescent="0.15">
      <c r="A16" s="21">
        <v>44868</v>
      </c>
      <c r="B16" t="s">
        <v>41</v>
      </c>
    </row>
    <row r="17" spans="1:10" x14ac:dyDescent="0.15">
      <c r="A17" s="21">
        <v>44888</v>
      </c>
      <c r="B17" t="s">
        <v>42</v>
      </c>
    </row>
    <row r="18" spans="1:10" x14ac:dyDescent="0.15">
      <c r="A18" s="21">
        <v>44927</v>
      </c>
      <c r="B18" t="s">
        <v>28</v>
      </c>
    </row>
    <row r="19" spans="1:10" x14ac:dyDescent="0.15">
      <c r="A19" s="21">
        <v>44928</v>
      </c>
      <c r="B19" t="s">
        <v>43</v>
      </c>
    </row>
    <row r="20" spans="1:10" x14ac:dyDescent="0.15">
      <c r="A20" s="21">
        <v>44935</v>
      </c>
      <c r="B20" t="s">
        <v>29</v>
      </c>
    </row>
    <row r="21" spans="1:10" x14ac:dyDescent="0.15">
      <c r="A21" s="21">
        <v>44968</v>
      </c>
      <c r="B21" t="s">
        <v>30</v>
      </c>
    </row>
    <row r="22" spans="1:10" x14ac:dyDescent="0.15">
      <c r="A22" s="21">
        <v>44980</v>
      </c>
      <c r="B22" t="s">
        <v>31</v>
      </c>
      <c r="I22" s="2" t="s">
        <v>15</v>
      </c>
      <c r="J22" t="s">
        <v>16</v>
      </c>
    </row>
    <row r="23" spans="1:10" x14ac:dyDescent="0.15">
      <c r="A23" s="21">
        <v>45006</v>
      </c>
      <c r="B23" t="s">
        <v>32</v>
      </c>
      <c r="I23" s="2">
        <v>44590</v>
      </c>
      <c r="J23" t="s">
        <v>17</v>
      </c>
    </row>
    <row r="24" spans="1:10" x14ac:dyDescent="0.15">
      <c r="A24" s="21">
        <v>45045</v>
      </c>
      <c r="B24" t="s">
        <v>3</v>
      </c>
      <c r="I24" s="2">
        <v>44652</v>
      </c>
      <c r="J24" t="s">
        <v>4</v>
      </c>
    </row>
    <row r="25" spans="1:10" x14ac:dyDescent="0.15">
      <c r="A25" s="21">
        <v>45049</v>
      </c>
      <c r="B25" t="s">
        <v>33</v>
      </c>
      <c r="I25" s="2">
        <v>44658</v>
      </c>
      <c r="J25" t="s">
        <v>10</v>
      </c>
    </row>
    <row r="26" spans="1:10" x14ac:dyDescent="0.15">
      <c r="A26" s="21">
        <v>45050</v>
      </c>
      <c r="B26" t="s">
        <v>34</v>
      </c>
      <c r="I26" s="2">
        <v>44711</v>
      </c>
      <c r="J26" t="s">
        <v>17</v>
      </c>
    </row>
    <row r="27" spans="1:10" x14ac:dyDescent="0.15">
      <c r="A27" s="21">
        <v>45051</v>
      </c>
      <c r="B27" t="s">
        <v>35</v>
      </c>
      <c r="I27" s="2">
        <v>44742</v>
      </c>
      <c r="J27" t="s">
        <v>17</v>
      </c>
    </row>
    <row r="28" spans="1:10" x14ac:dyDescent="0.15">
      <c r="A28" s="21">
        <v>45124</v>
      </c>
      <c r="B28" t="s">
        <v>36</v>
      </c>
      <c r="I28" s="2">
        <v>44772</v>
      </c>
      <c r="J28" t="s">
        <v>17</v>
      </c>
    </row>
    <row r="29" spans="1:10" x14ac:dyDescent="0.15">
      <c r="A29" s="21">
        <v>45149</v>
      </c>
      <c r="B29" t="s">
        <v>37</v>
      </c>
      <c r="I29" s="2">
        <v>44778</v>
      </c>
      <c r="J29" t="s">
        <v>8</v>
      </c>
    </row>
    <row r="30" spans="1:10" x14ac:dyDescent="0.15">
      <c r="A30" s="21">
        <v>45187</v>
      </c>
      <c r="B30" t="s">
        <v>38</v>
      </c>
      <c r="I30" s="2">
        <v>44788</v>
      </c>
      <c r="J30" t="s">
        <v>5</v>
      </c>
    </row>
    <row r="31" spans="1:10" x14ac:dyDescent="0.15">
      <c r="A31" s="21">
        <v>45192</v>
      </c>
      <c r="B31" t="s">
        <v>39</v>
      </c>
      <c r="I31" s="2">
        <v>44789</v>
      </c>
      <c r="J31" t="s">
        <v>5</v>
      </c>
    </row>
    <row r="32" spans="1:10" x14ac:dyDescent="0.15">
      <c r="A32" s="21">
        <v>45208</v>
      </c>
      <c r="B32" t="s">
        <v>40</v>
      </c>
      <c r="I32" s="2">
        <v>44803</v>
      </c>
      <c r="J32" t="s">
        <v>17</v>
      </c>
    </row>
    <row r="33" spans="1:10" x14ac:dyDescent="0.15">
      <c r="A33" s="21">
        <v>45233</v>
      </c>
      <c r="B33" t="s">
        <v>41</v>
      </c>
      <c r="I33" s="2">
        <v>44834</v>
      </c>
      <c r="J33" t="s">
        <v>17</v>
      </c>
    </row>
    <row r="34" spans="1:10" x14ac:dyDescent="0.15">
      <c r="A34" s="21">
        <v>45253</v>
      </c>
      <c r="B34" t="s">
        <v>42</v>
      </c>
      <c r="I34" s="2">
        <v>44835</v>
      </c>
      <c r="J34" t="s">
        <v>13</v>
      </c>
    </row>
    <row r="35" spans="1:10" x14ac:dyDescent="0.15">
      <c r="A35" s="21">
        <v>44790</v>
      </c>
      <c r="B35" t="s">
        <v>44</v>
      </c>
      <c r="I35" s="2">
        <v>44836</v>
      </c>
      <c r="J35" t="s">
        <v>12</v>
      </c>
    </row>
    <row r="36" spans="1:10" x14ac:dyDescent="0.15">
      <c r="A36" s="21">
        <v>44791</v>
      </c>
      <c r="B36" t="s">
        <v>44</v>
      </c>
      <c r="I36" s="2">
        <v>44837</v>
      </c>
      <c r="J36" t="s">
        <v>11</v>
      </c>
    </row>
    <row r="37" spans="1:10" x14ac:dyDescent="0.15">
      <c r="A37" s="21">
        <v>44792</v>
      </c>
      <c r="B37" t="s">
        <v>44</v>
      </c>
      <c r="I37" s="2">
        <v>44838</v>
      </c>
      <c r="J37" t="s">
        <v>14</v>
      </c>
    </row>
    <row r="38" spans="1:10" x14ac:dyDescent="0.15">
      <c r="I38" s="2">
        <v>44864</v>
      </c>
      <c r="J38" t="s">
        <v>17</v>
      </c>
    </row>
    <row r="39" spans="1:10" x14ac:dyDescent="0.15">
      <c r="I39" s="2">
        <v>44895</v>
      </c>
      <c r="J39" t="s">
        <v>17</v>
      </c>
    </row>
    <row r="40" spans="1:10" x14ac:dyDescent="0.15">
      <c r="I40" s="2">
        <v>44918</v>
      </c>
      <c r="J40" t="s">
        <v>9</v>
      </c>
    </row>
    <row r="41" spans="1:10" x14ac:dyDescent="0.15">
      <c r="I41" s="2">
        <v>44922</v>
      </c>
      <c r="J41" t="s">
        <v>0</v>
      </c>
    </row>
    <row r="42" spans="1:10" x14ac:dyDescent="0.15">
      <c r="I42" s="2">
        <v>44923</v>
      </c>
      <c r="J42" t="s">
        <v>6</v>
      </c>
    </row>
    <row r="43" spans="1:10" x14ac:dyDescent="0.15">
      <c r="I43" s="2">
        <v>44924</v>
      </c>
      <c r="J43" t="s">
        <v>6</v>
      </c>
    </row>
    <row r="44" spans="1:10" x14ac:dyDescent="0.15">
      <c r="I44" s="2">
        <v>44925</v>
      </c>
      <c r="J44" t="s">
        <v>6</v>
      </c>
    </row>
    <row r="45" spans="1:10" x14ac:dyDescent="0.15">
      <c r="I45" s="2">
        <v>44926</v>
      </c>
      <c r="J45" t="s">
        <v>6</v>
      </c>
    </row>
    <row r="46" spans="1:10" x14ac:dyDescent="0.15">
      <c r="I46" s="2">
        <v>44929</v>
      </c>
      <c r="J46" t="s">
        <v>1</v>
      </c>
    </row>
    <row r="47" spans="1:10" x14ac:dyDescent="0.15">
      <c r="I47" s="2">
        <v>44930</v>
      </c>
      <c r="J47" t="s">
        <v>1</v>
      </c>
    </row>
    <row r="48" spans="1:10" x14ac:dyDescent="0.15">
      <c r="I48" s="2">
        <v>44931</v>
      </c>
      <c r="J48" t="s">
        <v>1</v>
      </c>
    </row>
    <row r="49" spans="9:17" x14ac:dyDescent="0.15">
      <c r="I49" s="2">
        <v>44936</v>
      </c>
      <c r="J49" t="s">
        <v>7</v>
      </c>
    </row>
    <row r="50" spans="9:17" x14ac:dyDescent="0.15">
      <c r="I50" s="2">
        <v>44956</v>
      </c>
      <c r="J50" t="s">
        <v>17</v>
      </c>
    </row>
    <row r="51" spans="9:17" x14ac:dyDescent="0.15">
      <c r="I51" s="2">
        <v>45006</v>
      </c>
      <c r="J51" t="s">
        <v>2</v>
      </c>
    </row>
    <row r="52" spans="9:17" x14ac:dyDescent="0.15">
      <c r="I52" s="2">
        <v>45015</v>
      </c>
      <c r="J52" t="s">
        <v>17</v>
      </c>
    </row>
    <row r="59" spans="9:17" x14ac:dyDescent="0.15">
      <c r="Q59" s="18" t="s">
        <v>19</v>
      </c>
    </row>
    <row r="61" spans="9:17" x14ac:dyDescent="0.15">
      <c r="Q61" s="18" t="s">
        <v>20</v>
      </c>
    </row>
    <row r="62" spans="9:17" x14ac:dyDescent="0.15">
      <c r="Q62" s="2"/>
    </row>
    <row r="63" spans="9:17" x14ac:dyDescent="0.15">
      <c r="Q63" s="2"/>
    </row>
  </sheetData>
  <phoneticPr fontId="1"/>
  <conditionalFormatting sqref="G4">
    <cfRule type="expression" dxfId="736" priority="10" stopIfTrue="1">
      <formula>$T2="日"</formula>
    </cfRule>
    <cfRule type="expression" dxfId="735" priority="11" stopIfTrue="1">
      <formula>$Q2="土"</formula>
    </cfRule>
  </conditionalFormatting>
  <hyperlinks>
    <hyperlink ref="Q59" r:id="rId1" xr:uid="{10498201-D239-4B7C-9B60-C70E22FB5028}"/>
    <hyperlink ref="Q61" r:id="rId2" xr:uid="{5F15AB69-2115-49D4-AD48-59A0E4DFCEBE}"/>
  </hyperlinks>
  <pageMargins left="0.7" right="0.7" top="0.75" bottom="0.75" header="0.3" footer="0.3"/>
  <pageSetup paperSize="9" orientation="portrait" r:id="rId3"/>
  <drawing r:id="rId4"/>
  <tableParts count="2"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74D71-B718-4DA1-B0F0-2441036B3186}">
  <dimension ref="A1:AV36"/>
  <sheetViews>
    <sheetView tabSelected="1" topLeftCell="B1" zoomScale="70" zoomScaleNormal="70" workbookViewId="0">
      <selection activeCell="H9" sqref="H9"/>
    </sheetView>
  </sheetViews>
  <sheetFormatPr defaultRowHeight="13.5" x14ac:dyDescent="0.15"/>
  <cols>
    <col min="1" max="1" width="11.625" hidden="1" customWidth="1"/>
    <col min="2" max="2" width="4.875" customWidth="1"/>
    <col min="3" max="3" width="5.25" bestFit="1" customWidth="1"/>
    <col min="4" max="4" width="13" bestFit="1" customWidth="1"/>
    <col min="5" max="5" width="9.5" hidden="1" customWidth="1"/>
    <col min="6" max="6" width="5.625" bestFit="1" customWidth="1"/>
    <col min="8" max="8" width="11.25" bestFit="1" customWidth="1"/>
    <col min="9" max="9" width="0" hidden="1" customWidth="1"/>
    <col min="13" max="13" width="0" hidden="1" customWidth="1"/>
    <col min="17" max="17" width="10.5" hidden="1" customWidth="1"/>
    <col min="21" max="21" width="10.5" hidden="1" customWidth="1"/>
    <col min="25" max="25" width="11.625" hidden="1" customWidth="1"/>
    <col min="26" max="26" width="11.625" bestFit="1" customWidth="1"/>
    <col min="28" max="28" width="13" bestFit="1" customWidth="1"/>
    <col min="29" max="29" width="11.625" hidden="1" customWidth="1"/>
    <col min="30" max="30" width="11.625" bestFit="1" customWidth="1"/>
    <col min="31" max="31" width="5.625" bestFit="1" customWidth="1"/>
    <col min="32" max="32" width="13.375" bestFit="1" customWidth="1"/>
    <col min="33" max="33" width="11.625" hidden="1" customWidth="1"/>
    <col min="34" max="34" width="11.625" bestFit="1" customWidth="1"/>
    <col min="35" max="36" width="5.625" bestFit="1" customWidth="1"/>
    <col min="37" max="37" width="10.5" hidden="1" customWidth="1"/>
    <col min="38" max="38" width="10.5" bestFit="1" customWidth="1"/>
    <col min="39" max="39" width="5.625" bestFit="1" customWidth="1"/>
    <col min="40" max="40" width="9.25" bestFit="1" customWidth="1"/>
    <col min="41" max="41" width="10.5" hidden="1" customWidth="1"/>
    <col min="42" max="42" width="10.5" bestFit="1" customWidth="1"/>
    <col min="43" max="43" width="5.625" bestFit="1" customWidth="1"/>
    <col min="44" max="44" width="13.375" bestFit="1" customWidth="1"/>
    <col min="45" max="45" width="10.5" hidden="1" customWidth="1"/>
    <col min="46" max="46" width="10.5" bestFit="1" customWidth="1"/>
    <col min="47" max="47" width="5.625" bestFit="1" customWidth="1"/>
    <col min="48" max="48" width="9.25" bestFit="1" customWidth="1"/>
  </cols>
  <sheetData>
    <row r="1" spans="1:48" x14ac:dyDescent="0.15">
      <c r="B1">
        <v>2022</v>
      </c>
      <c r="C1" t="s">
        <v>21</v>
      </c>
      <c r="AL1">
        <f>B1+1</f>
        <v>2023</v>
      </c>
      <c r="AM1" t="s">
        <v>21</v>
      </c>
    </row>
    <row r="3" spans="1:48" x14ac:dyDescent="0.15">
      <c r="B3" s="23">
        <v>4</v>
      </c>
      <c r="C3" s="24"/>
      <c r="D3" s="24"/>
      <c r="E3" s="25"/>
      <c r="F3" s="23">
        <v>5</v>
      </c>
      <c r="G3" s="24"/>
      <c r="H3" s="24"/>
      <c r="I3" s="25"/>
      <c r="J3" s="23">
        <v>6</v>
      </c>
      <c r="K3" s="24"/>
      <c r="L3" s="24"/>
      <c r="M3" s="25"/>
      <c r="N3" s="23">
        <v>7</v>
      </c>
      <c r="O3" s="24"/>
      <c r="P3" s="24"/>
      <c r="Q3" s="25"/>
      <c r="R3" s="23">
        <v>8</v>
      </c>
      <c r="S3" s="24"/>
      <c r="T3" s="24"/>
      <c r="U3" s="25"/>
      <c r="V3" s="23">
        <v>9</v>
      </c>
      <c r="W3" s="24"/>
      <c r="X3" s="24"/>
      <c r="Y3" s="25"/>
      <c r="Z3" s="23">
        <v>10</v>
      </c>
      <c r="AA3" s="24"/>
      <c r="AB3" s="24"/>
      <c r="AC3" s="25"/>
      <c r="AD3" s="23">
        <v>11</v>
      </c>
      <c r="AE3" s="24"/>
      <c r="AF3" s="24"/>
      <c r="AG3" s="25"/>
      <c r="AH3" s="23">
        <v>12</v>
      </c>
      <c r="AI3" s="24"/>
      <c r="AJ3" s="24"/>
      <c r="AK3" s="25"/>
      <c r="AL3" s="23">
        <v>1</v>
      </c>
      <c r="AM3" s="24"/>
      <c r="AN3" s="24"/>
      <c r="AO3" s="25"/>
      <c r="AP3" s="23">
        <v>2</v>
      </c>
      <c r="AQ3" s="24"/>
      <c r="AR3" s="24"/>
      <c r="AS3" s="25"/>
      <c r="AT3" s="23">
        <v>3</v>
      </c>
      <c r="AU3" s="24"/>
      <c r="AV3" s="24"/>
    </row>
    <row r="4" spans="1:48" x14ac:dyDescent="0.15">
      <c r="B4" s="26" t="s">
        <v>15</v>
      </c>
      <c r="C4" s="26" t="s">
        <v>24</v>
      </c>
      <c r="D4" s="26" t="s">
        <v>26</v>
      </c>
      <c r="E4" s="25"/>
      <c r="F4" s="25" t="s">
        <v>15</v>
      </c>
      <c r="G4" s="25" t="s">
        <v>24</v>
      </c>
      <c r="H4" s="25" t="s">
        <v>26</v>
      </c>
      <c r="I4" s="25"/>
      <c r="J4" s="25" t="s">
        <v>15</v>
      </c>
      <c r="K4" s="25" t="s">
        <v>24</v>
      </c>
      <c r="L4" s="25" t="s">
        <v>26</v>
      </c>
      <c r="M4" s="25"/>
      <c r="N4" s="25" t="s">
        <v>15</v>
      </c>
      <c r="O4" s="25" t="s">
        <v>24</v>
      </c>
      <c r="P4" s="25" t="s">
        <v>26</v>
      </c>
      <c r="Q4" s="25"/>
      <c r="R4" s="25" t="s">
        <v>15</v>
      </c>
      <c r="S4" s="25" t="s">
        <v>24</v>
      </c>
      <c r="T4" s="25" t="s">
        <v>26</v>
      </c>
      <c r="U4" s="25"/>
      <c r="V4" s="25" t="s">
        <v>22</v>
      </c>
      <c r="W4" s="25" t="s">
        <v>23</v>
      </c>
      <c r="X4" s="25" t="s">
        <v>25</v>
      </c>
      <c r="Y4" s="25"/>
      <c r="Z4" s="25" t="s">
        <v>15</v>
      </c>
      <c r="AA4" s="25" t="s">
        <v>24</v>
      </c>
      <c r="AB4" s="25" t="s">
        <v>26</v>
      </c>
      <c r="AC4" s="25"/>
      <c r="AD4" s="25" t="s">
        <v>15</v>
      </c>
      <c r="AE4" s="25" t="s">
        <v>24</v>
      </c>
      <c r="AF4" s="25" t="s">
        <v>26</v>
      </c>
      <c r="AG4" s="25"/>
      <c r="AH4" s="25" t="s">
        <v>15</v>
      </c>
      <c r="AI4" s="25" t="s">
        <v>24</v>
      </c>
      <c r="AJ4" s="25" t="s">
        <v>26</v>
      </c>
      <c r="AK4" s="25"/>
      <c r="AL4" s="25" t="s">
        <v>15</v>
      </c>
      <c r="AM4" s="25" t="s">
        <v>24</v>
      </c>
      <c r="AN4" s="25" t="s">
        <v>26</v>
      </c>
      <c r="AO4" s="25"/>
      <c r="AP4" s="25" t="s">
        <v>15</v>
      </c>
      <c r="AQ4" s="25" t="s">
        <v>24</v>
      </c>
      <c r="AR4" s="25" t="s">
        <v>26</v>
      </c>
      <c r="AS4" s="25"/>
      <c r="AT4" s="25" t="s">
        <v>15</v>
      </c>
      <c r="AU4" s="25" t="s">
        <v>24</v>
      </c>
      <c r="AV4" s="25" t="s">
        <v>26</v>
      </c>
    </row>
    <row r="5" spans="1:48" x14ac:dyDescent="0.15">
      <c r="A5" s="21">
        <f>DATE($B$1,B$3,1)</f>
        <v>44652</v>
      </c>
      <c r="B5" s="27">
        <f>A5</f>
        <v>44652</v>
      </c>
      <c r="C5" s="28">
        <f>B5</f>
        <v>44652</v>
      </c>
      <c r="D5" s="25" t="str">
        <f>IFERROR(VLOOKUP(B5,祝日,2,0),"")</f>
        <v/>
      </c>
      <c r="E5" s="29">
        <f>DATE($B$1,F$3,1)</f>
        <v>44682</v>
      </c>
      <c r="F5" s="27">
        <f>E5</f>
        <v>44682</v>
      </c>
      <c r="G5" s="28">
        <f>F5</f>
        <v>44682</v>
      </c>
      <c r="H5" s="25" t="str">
        <f>IFERROR(VLOOKUP(F5,祝日,2,0),"")</f>
        <v/>
      </c>
      <c r="I5" s="29">
        <f>DATE($B$1,J$3,1)</f>
        <v>44713</v>
      </c>
      <c r="J5" s="29">
        <f>I5</f>
        <v>44713</v>
      </c>
      <c r="K5" s="28">
        <f>J5</f>
        <v>44713</v>
      </c>
      <c r="L5" s="25" t="str">
        <f>IFERROR(VLOOKUP(J5,祝日,2,0),"")</f>
        <v/>
      </c>
      <c r="M5" s="29">
        <f>DATE($B$1,N$3,1)</f>
        <v>44743</v>
      </c>
      <c r="N5" s="29">
        <f>M5</f>
        <v>44743</v>
      </c>
      <c r="O5" s="28">
        <f>N5</f>
        <v>44743</v>
      </c>
      <c r="P5" s="25" t="str">
        <f>IFERROR(VLOOKUP(N5,祝日,2,0),"")</f>
        <v/>
      </c>
      <c r="Q5" s="29">
        <f>DATE($B$1,R$3,1)</f>
        <v>44774</v>
      </c>
      <c r="R5" s="29">
        <f>Q5</f>
        <v>44774</v>
      </c>
      <c r="S5" s="28">
        <f>R5</f>
        <v>44774</v>
      </c>
      <c r="T5" s="25" t="str">
        <f>IFERROR(VLOOKUP(R5,祝日,2,0),"")</f>
        <v/>
      </c>
      <c r="U5" s="29">
        <f>DATE($B$1,V$3,1)</f>
        <v>44805</v>
      </c>
      <c r="V5" s="29">
        <f>U5</f>
        <v>44805</v>
      </c>
      <c r="W5" s="28">
        <f>V5</f>
        <v>44805</v>
      </c>
      <c r="X5" s="25" t="str">
        <f>IFERROR(VLOOKUP(V5,祝日,2,0),"")</f>
        <v/>
      </c>
      <c r="Y5" s="29">
        <f>DATE($B$1,Z$3,1)</f>
        <v>44835</v>
      </c>
      <c r="Z5" s="29">
        <f>Y5</f>
        <v>44835</v>
      </c>
      <c r="AA5" s="28">
        <f>Z5</f>
        <v>44835</v>
      </c>
      <c r="AB5" s="25" t="str">
        <f>IFERROR(VLOOKUP(Z5,祝日,2,0),"")</f>
        <v/>
      </c>
      <c r="AC5" s="29">
        <f>DATE($B$1,AD$3,1)</f>
        <v>44866</v>
      </c>
      <c r="AD5" s="29">
        <f>AC5</f>
        <v>44866</v>
      </c>
      <c r="AE5" s="28">
        <f>AD5</f>
        <v>44866</v>
      </c>
      <c r="AF5" s="25" t="str">
        <f>IFERROR(VLOOKUP(AD5,祝日,2,0),"")</f>
        <v/>
      </c>
      <c r="AG5" s="29">
        <f>DATE($B$1,AH$3,1)</f>
        <v>44896</v>
      </c>
      <c r="AH5" s="29">
        <f>AG5</f>
        <v>44896</v>
      </c>
      <c r="AI5" s="28">
        <f>AH5</f>
        <v>44896</v>
      </c>
      <c r="AJ5" s="25" t="str">
        <f>IFERROR(VLOOKUP(AH5,祝日,2,0),"")</f>
        <v/>
      </c>
      <c r="AK5" s="29">
        <f>DATE($AL$1,AL$3,1)</f>
        <v>44927</v>
      </c>
      <c r="AL5" s="29">
        <f>AK5</f>
        <v>44927</v>
      </c>
      <c r="AM5" s="28">
        <f>AL5</f>
        <v>44927</v>
      </c>
      <c r="AN5" s="25" t="str">
        <f>IFERROR(VLOOKUP(AL5,祝日,2,0),"")</f>
        <v>元日</v>
      </c>
      <c r="AO5" s="29">
        <f>DATE($AL$1,AP$3,1)</f>
        <v>44958</v>
      </c>
      <c r="AP5" s="29">
        <f>AO5</f>
        <v>44958</v>
      </c>
      <c r="AQ5" s="28">
        <f>AP5</f>
        <v>44958</v>
      </c>
      <c r="AR5" s="25" t="str">
        <f>IFERROR(VLOOKUP(AP5,祝日,2,0),"")</f>
        <v/>
      </c>
      <c r="AS5" s="29">
        <f>DATE($AL$1,AT$3,1)</f>
        <v>44986</v>
      </c>
      <c r="AT5" s="29">
        <f>AS5</f>
        <v>44986</v>
      </c>
      <c r="AU5" s="28">
        <f>AT5</f>
        <v>44986</v>
      </c>
      <c r="AV5" s="25" t="str">
        <f>IFERROR(VLOOKUP(AT5,祝日,2,0),"")</f>
        <v/>
      </c>
    </row>
    <row r="6" spans="1:48" x14ac:dyDescent="0.15">
      <c r="A6" s="21">
        <f>A5+1</f>
        <v>44653</v>
      </c>
      <c r="B6" s="27">
        <f t="shared" ref="B6:C32" si="0">A6</f>
        <v>44653</v>
      </c>
      <c r="C6" s="28">
        <f t="shared" si="0"/>
        <v>44653</v>
      </c>
      <c r="D6" s="25" t="str">
        <f>IFERROR(VLOOKUP(B6,祝日,2,0),"")</f>
        <v/>
      </c>
      <c r="E6" s="29">
        <f>E5+1</f>
        <v>44683</v>
      </c>
      <c r="F6" s="27">
        <f t="shared" ref="F6:G6" si="1">E6</f>
        <v>44683</v>
      </c>
      <c r="G6" s="28">
        <f t="shared" si="1"/>
        <v>44683</v>
      </c>
      <c r="H6" s="25" t="str">
        <f>IFERROR(VLOOKUP(F6,祝日,2,0),"")</f>
        <v/>
      </c>
      <c r="I6" s="29">
        <f>I5+1</f>
        <v>44714</v>
      </c>
      <c r="J6" s="29">
        <f t="shared" ref="J6:K6" si="2">I6</f>
        <v>44714</v>
      </c>
      <c r="K6" s="28">
        <f t="shared" si="2"/>
        <v>44714</v>
      </c>
      <c r="L6" s="25" t="str">
        <f>IFERROR(VLOOKUP(J6,祝日,2,0),"")</f>
        <v/>
      </c>
      <c r="M6" s="29">
        <f>M5+1</f>
        <v>44744</v>
      </c>
      <c r="N6" s="29">
        <f t="shared" ref="N6:O6" si="3">M6</f>
        <v>44744</v>
      </c>
      <c r="O6" s="28">
        <f t="shared" si="3"/>
        <v>44744</v>
      </c>
      <c r="P6" s="25" t="str">
        <f>IFERROR(VLOOKUP(N6,祝日,2,0),"")</f>
        <v/>
      </c>
      <c r="Q6" s="29">
        <f>Q5+1</f>
        <v>44775</v>
      </c>
      <c r="R6" s="29">
        <f t="shared" ref="R6:S6" si="4">Q6</f>
        <v>44775</v>
      </c>
      <c r="S6" s="28">
        <f t="shared" si="4"/>
        <v>44775</v>
      </c>
      <c r="T6" s="25" t="str">
        <f>IFERROR(VLOOKUP(R6,祝日,2,0),"")</f>
        <v/>
      </c>
      <c r="U6" s="29">
        <f>U5+1</f>
        <v>44806</v>
      </c>
      <c r="V6" s="29">
        <f t="shared" ref="V6:W6" si="5">U6</f>
        <v>44806</v>
      </c>
      <c r="W6" s="28">
        <f t="shared" si="5"/>
        <v>44806</v>
      </c>
      <c r="X6" s="25" t="str">
        <f>IFERROR(VLOOKUP(V6,祝日,2,0),"")</f>
        <v/>
      </c>
      <c r="Y6" s="29">
        <f>Y5+1</f>
        <v>44836</v>
      </c>
      <c r="Z6" s="29">
        <f t="shared" ref="Z6:AA6" si="6">Y6</f>
        <v>44836</v>
      </c>
      <c r="AA6" s="28">
        <f t="shared" si="6"/>
        <v>44836</v>
      </c>
      <c r="AB6" s="25" t="str">
        <f>IFERROR(VLOOKUP(Z6,祝日,2,0),"")</f>
        <v/>
      </c>
      <c r="AC6" s="29">
        <f>AC5+1</f>
        <v>44867</v>
      </c>
      <c r="AD6" s="29">
        <f t="shared" ref="AD6:AE6" si="7">AC6</f>
        <v>44867</v>
      </c>
      <c r="AE6" s="28">
        <f t="shared" si="7"/>
        <v>44867</v>
      </c>
      <c r="AF6" s="25" t="str">
        <f>IFERROR(VLOOKUP(AD6,祝日,2,0),"")</f>
        <v/>
      </c>
      <c r="AG6" s="29">
        <f>AG5+1</f>
        <v>44897</v>
      </c>
      <c r="AH6" s="29">
        <f t="shared" ref="AH6:AI6" si="8">AG6</f>
        <v>44897</v>
      </c>
      <c r="AI6" s="28">
        <f t="shared" si="8"/>
        <v>44897</v>
      </c>
      <c r="AJ6" s="25" t="str">
        <f>IFERROR(VLOOKUP(AH6,祝日,2,0),"")</f>
        <v/>
      </c>
      <c r="AK6" s="29">
        <f>AK5+1</f>
        <v>44928</v>
      </c>
      <c r="AL6" s="29">
        <f t="shared" ref="AL6:AM6" si="9">AK6</f>
        <v>44928</v>
      </c>
      <c r="AM6" s="28">
        <f t="shared" si="9"/>
        <v>44928</v>
      </c>
      <c r="AN6" s="25" t="str">
        <f>IFERROR(VLOOKUP(AL6,祝日,2,0),"")</f>
        <v>休日</v>
      </c>
      <c r="AO6" s="29">
        <f>AO5+1</f>
        <v>44959</v>
      </c>
      <c r="AP6" s="29">
        <f t="shared" ref="AP6:AQ6" si="10">AO6</f>
        <v>44959</v>
      </c>
      <c r="AQ6" s="28">
        <f t="shared" si="10"/>
        <v>44959</v>
      </c>
      <c r="AR6" s="25" t="str">
        <f>IFERROR(VLOOKUP(AP6,祝日,2,0),"")</f>
        <v/>
      </c>
      <c r="AS6" s="29">
        <f>AS5+1</f>
        <v>44987</v>
      </c>
      <c r="AT6" s="29">
        <f t="shared" ref="AT6:AU6" si="11">AS6</f>
        <v>44987</v>
      </c>
      <c r="AU6" s="28">
        <f t="shared" si="11"/>
        <v>44987</v>
      </c>
      <c r="AV6" s="25" t="str">
        <f>IFERROR(VLOOKUP(AT6,祝日,2,0),"")</f>
        <v/>
      </c>
    </row>
    <row r="7" spans="1:48" x14ac:dyDescent="0.15">
      <c r="A7" s="21">
        <f t="shared" ref="A7:A35" si="12">A6+1</f>
        <v>44654</v>
      </c>
      <c r="B7" s="27">
        <f t="shared" si="0"/>
        <v>44654</v>
      </c>
      <c r="C7" s="28">
        <f t="shared" si="0"/>
        <v>44654</v>
      </c>
      <c r="D7" s="25" t="str">
        <f>IFERROR(VLOOKUP(B7,祝日,2,0),"")</f>
        <v/>
      </c>
      <c r="E7" s="29">
        <f t="shared" ref="E7:E35" si="13">E6+1</f>
        <v>44684</v>
      </c>
      <c r="F7" s="27">
        <f t="shared" ref="F7:G7" si="14">E7</f>
        <v>44684</v>
      </c>
      <c r="G7" s="28">
        <f t="shared" si="14"/>
        <v>44684</v>
      </c>
      <c r="H7" s="25" t="str">
        <f>IFERROR(VLOOKUP(F7,祝日,2,0),"")</f>
        <v>憲法記念日</v>
      </c>
      <c r="I7" s="29">
        <f t="shared" ref="I7:I35" si="15">I6+1</f>
        <v>44715</v>
      </c>
      <c r="J7" s="29">
        <f t="shared" ref="J7:K7" si="16">I7</f>
        <v>44715</v>
      </c>
      <c r="K7" s="28">
        <f t="shared" si="16"/>
        <v>44715</v>
      </c>
      <c r="L7" s="25" t="str">
        <f>IFERROR(VLOOKUP(J7,祝日,2,0),"")</f>
        <v/>
      </c>
      <c r="M7" s="29">
        <f t="shared" ref="M7:M35" si="17">M6+1</f>
        <v>44745</v>
      </c>
      <c r="N7" s="29">
        <f t="shared" ref="N7:O7" si="18">M7</f>
        <v>44745</v>
      </c>
      <c r="O7" s="28">
        <f t="shared" si="18"/>
        <v>44745</v>
      </c>
      <c r="P7" s="25" t="str">
        <f>IFERROR(VLOOKUP(N7,祝日,2,0),"")</f>
        <v/>
      </c>
      <c r="Q7" s="29">
        <f t="shared" ref="Q7:Q35" si="19">Q6+1</f>
        <v>44776</v>
      </c>
      <c r="R7" s="29">
        <f t="shared" ref="R7:S7" si="20">Q7</f>
        <v>44776</v>
      </c>
      <c r="S7" s="28">
        <f t="shared" si="20"/>
        <v>44776</v>
      </c>
      <c r="T7" s="25" t="str">
        <f>IFERROR(VLOOKUP(R7,祝日,2,0),"")</f>
        <v/>
      </c>
      <c r="U7" s="29">
        <f t="shared" ref="U7:U35" si="21">U6+1</f>
        <v>44807</v>
      </c>
      <c r="V7" s="29">
        <f t="shared" ref="V7:W7" si="22">U7</f>
        <v>44807</v>
      </c>
      <c r="W7" s="28">
        <f t="shared" si="22"/>
        <v>44807</v>
      </c>
      <c r="X7" s="25" t="str">
        <f>IFERROR(VLOOKUP(V7,祝日,2,0),"")</f>
        <v/>
      </c>
      <c r="Y7" s="29">
        <f t="shared" ref="Y7:Y35" si="23">Y6+1</f>
        <v>44837</v>
      </c>
      <c r="Z7" s="29">
        <f t="shared" ref="Z7:AA7" si="24">Y7</f>
        <v>44837</v>
      </c>
      <c r="AA7" s="28">
        <f t="shared" si="24"/>
        <v>44837</v>
      </c>
      <c r="AB7" s="25" t="str">
        <f>IFERROR(VLOOKUP(Z7,祝日,2,0),"")</f>
        <v/>
      </c>
      <c r="AC7" s="29">
        <f t="shared" ref="AC7:AC35" si="25">AC6+1</f>
        <v>44868</v>
      </c>
      <c r="AD7" s="29">
        <f t="shared" ref="AD7:AE7" si="26">AC7</f>
        <v>44868</v>
      </c>
      <c r="AE7" s="28">
        <f t="shared" si="26"/>
        <v>44868</v>
      </c>
      <c r="AF7" s="25" t="str">
        <f>IFERROR(VLOOKUP(AD7,祝日,2,0),"")</f>
        <v>文化の日</v>
      </c>
      <c r="AG7" s="29">
        <f t="shared" ref="AG7:AG35" si="27">AG6+1</f>
        <v>44898</v>
      </c>
      <c r="AH7" s="29">
        <f t="shared" ref="AH7:AI7" si="28">AG7</f>
        <v>44898</v>
      </c>
      <c r="AI7" s="28">
        <f t="shared" si="28"/>
        <v>44898</v>
      </c>
      <c r="AJ7" s="25" t="str">
        <f>IFERROR(VLOOKUP(AH7,祝日,2,0),"")</f>
        <v/>
      </c>
      <c r="AK7" s="29">
        <f t="shared" ref="AK7:AK35" si="29">AK6+1</f>
        <v>44929</v>
      </c>
      <c r="AL7" s="29">
        <f t="shared" ref="AL7:AM7" si="30">AK7</f>
        <v>44929</v>
      </c>
      <c r="AM7" s="28">
        <f t="shared" si="30"/>
        <v>44929</v>
      </c>
      <c r="AN7" s="25" t="str">
        <f>IFERROR(VLOOKUP(AL7,祝日,2,0),"")</f>
        <v/>
      </c>
      <c r="AO7" s="29">
        <f t="shared" ref="AO7:AO35" si="31">AO6+1</f>
        <v>44960</v>
      </c>
      <c r="AP7" s="29">
        <f t="shared" ref="AP7:AQ7" si="32">AO7</f>
        <v>44960</v>
      </c>
      <c r="AQ7" s="28">
        <f t="shared" si="32"/>
        <v>44960</v>
      </c>
      <c r="AR7" s="25" t="str">
        <f>IFERROR(VLOOKUP(AP7,祝日,2,0),"")</f>
        <v/>
      </c>
      <c r="AS7" s="29">
        <f t="shared" ref="AS7:AS35" si="33">AS6+1</f>
        <v>44988</v>
      </c>
      <c r="AT7" s="29">
        <f t="shared" ref="AT7:AU7" si="34">AS7</f>
        <v>44988</v>
      </c>
      <c r="AU7" s="28">
        <f t="shared" si="34"/>
        <v>44988</v>
      </c>
      <c r="AV7" s="25" t="str">
        <f>IFERROR(VLOOKUP(AT7,祝日,2,0),"")</f>
        <v/>
      </c>
    </row>
    <row r="8" spans="1:48" x14ac:dyDescent="0.15">
      <c r="A8" s="21">
        <f t="shared" si="12"/>
        <v>44655</v>
      </c>
      <c r="B8" s="27">
        <f t="shared" si="0"/>
        <v>44655</v>
      </c>
      <c r="C8" s="28">
        <f t="shared" si="0"/>
        <v>44655</v>
      </c>
      <c r="D8" s="25" t="str">
        <f>IFERROR(VLOOKUP(B8,祝日,2,0),"")</f>
        <v/>
      </c>
      <c r="E8" s="29">
        <f t="shared" si="13"/>
        <v>44685</v>
      </c>
      <c r="F8" s="27">
        <f t="shared" ref="F8:G8" si="35">E8</f>
        <v>44685</v>
      </c>
      <c r="G8" s="28">
        <f t="shared" si="35"/>
        <v>44685</v>
      </c>
      <c r="H8" s="25" t="str">
        <f>IFERROR(VLOOKUP(F8,祝日,2,0),"")</f>
        <v>みどりの日</v>
      </c>
      <c r="I8" s="29">
        <f t="shared" si="15"/>
        <v>44716</v>
      </c>
      <c r="J8" s="29">
        <f t="shared" ref="J8:K8" si="36">I8</f>
        <v>44716</v>
      </c>
      <c r="K8" s="28">
        <f t="shared" si="36"/>
        <v>44716</v>
      </c>
      <c r="L8" s="25" t="str">
        <f>IFERROR(VLOOKUP(J8,祝日,2,0),"")</f>
        <v/>
      </c>
      <c r="M8" s="29">
        <f t="shared" si="17"/>
        <v>44746</v>
      </c>
      <c r="N8" s="29">
        <f t="shared" ref="N8:O8" si="37">M8</f>
        <v>44746</v>
      </c>
      <c r="O8" s="28">
        <f t="shared" si="37"/>
        <v>44746</v>
      </c>
      <c r="P8" s="25" t="str">
        <f>IFERROR(VLOOKUP(N8,祝日,2,0),"")</f>
        <v/>
      </c>
      <c r="Q8" s="29">
        <f t="shared" si="19"/>
        <v>44777</v>
      </c>
      <c r="R8" s="29">
        <f t="shared" ref="R8:S8" si="38">Q8</f>
        <v>44777</v>
      </c>
      <c r="S8" s="28">
        <f t="shared" si="38"/>
        <v>44777</v>
      </c>
      <c r="T8" s="25" t="str">
        <f>IFERROR(VLOOKUP(R8,祝日,2,0),"")</f>
        <v/>
      </c>
      <c r="U8" s="29">
        <f t="shared" si="21"/>
        <v>44808</v>
      </c>
      <c r="V8" s="29">
        <f t="shared" ref="V8:W8" si="39">U8</f>
        <v>44808</v>
      </c>
      <c r="W8" s="28">
        <f t="shared" si="39"/>
        <v>44808</v>
      </c>
      <c r="X8" s="25" t="str">
        <f>IFERROR(VLOOKUP(V8,祝日,2,0),"")</f>
        <v/>
      </c>
      <c r="Y8" s="29">
        <f t="shared" si="23"/>
        <v>44838</v>
      </c>
      <c r="Z8" s="29">
        <f t="shared" ref="Z8:AA8" si="40">Y8</f>
        <v>44838</v>
      </c>
      <c r="AA8" s="28">
        <f t="shared" si="40"/>
        <v>44838</v>
      </c>
      <c r="AB8" s="25" t="str">
        <f>IFERROR(VLOOKUP(Z8,祝日,2,0),"")</f>
        <v/>
      </c>
      <c r="AC8" s="29">
        <f t="shared" si="25"/>
        <v>44869</v>
      </c>
      <c r="AD8" s="29">
        <f t="shared" ref="AD8:AE8" si="41">AC8</f>
        <v>44869</v>
      </c>
      <c r="AE8" s="28">
        <f t="shared" si="41"/>
        <v>44869</v>
      </c>
      <c r="AF8" s="25" t="str">
        <f>IFERROR(VLOOKUP(AD8,祝日,2,0),"")</f>
        <v/>
      </c>
      <c r="AG8" s="29">
        <f t="shared" si="27"/>
        <v>44899</v>
      </c>
      <c r="AH8" s="29">
        <f t="shared" ref="AH8:AI8" si="42">AG8</f>
        <v>44899</v>
      </c>
      <c r="AI8" s="28">
        <f t="shared" si="42"/>
        <v>44899</v>
      </c>
      <c r="AJ8" s="25" t="str">
        <f>IFERROR(VLOOKUP(AH8,祝日,2,0),"")</f>
        <v/>
      </c>
      <c r="AK8" s="29">
        <f t="shared" si="29"/>
        <v>44930</v>
      </c>
      <c r="AL8" s="29">
        <f t="shared" ref="AL8:AM8" si="43">AK8</f>
        <v>44930</v>
      </c>
      <c r="AM8" s="28">
        <f t="shared" si="43"/>
        <v>44930</v>
      </c>
      <c r="AN8" s="25" t="str">
        <f>IFERROR(VLOOKUP(AL8,祝日,2,0),"")</f>
        <v/>
      </c>
      <c r="AO8" s="29">
        <f t="shared" si="31"/>
        <v>44961</v>
      </c>
      <c r="AP8" s="29">
        <f t="shared" ref="AP8:AQ8" si="44">AO8</f>
        <v>44961</v>
      </c>
      <c r="AQ8" s="28">
        <f t="shared" si="44"/>
        <v>44961</v>
      </c>
      <c r="AR8" s="25" t="str">
        <f>IFERROR(VLOOKUP(AP8,祝日,2,0),"")</f>
        <v/>
      </c>
      <c r="AS8" s="29">
        <f t="shared" si="33"/>
        <v>44989</v>
      </c>
      <c r="AT8" s="29">
        <f t="shared" ref="AT8:AU8" si="45">AS8</f>
        <v>44989</v>
      </c>
      <c r="AU8" s="28">
        <f t="shared" si="45"/>
        <v>44989</v>
      </c>
      <c r="AV8" s="25" t="str">
        <f>IFERROR(VLOOKUP(AT8,祝日,2,0),"")</f>
        <v/>
      </c>
    </row>
    <row r="9" spans="1:48" x14ac:dyDescent="0.15">
      <c r="A9" s="21">
        <f t="shared" si="12"/>
        <v>44656</v>
      </c>
      <c r="B9" s="27">
        <f t="shared" si="0"/>
        <v>44656</v>
      </c>
      <c r="C9" s="28">
        <f t="shared" si="0"/>
        <v>44656</v>
      </c>
      <c r="D9" s="25" t="str">
        <f>IFERROR(VLOOKUP(B9,祝日,2,0),"")</f>
        <v/>
      </c>
      <c r="E9" s="29">
        <f t="shared" si="13"/>
        <v>44686</v>
      </c>
      <c r="F9" s="27">
        <f t="shared" ref="F9:G9" si="46">E9</f>
        <v>44686</v>
      </c>
      <c r="G9" s="28">
        <f t="shared" si="46"/>
        <v>44686</v>
      </c>
      <c r="H9" s="25" t="str">
        <f>IFERROR(VLOOKUP(F9,祝日,2,0),"")</f>
        <v>こどもの日</v>
      </c>
      <c r="I9" s="29">
        <f t="shared" si="15"/>
        <v>44717</v>
      </c>
      <c r="J9" s="29">
        <f t="shared" ref="J9:K9" si="47">I9</f>
        <v>44717</v>
      </c>
      <c r="K9" s="28">
        <f t="shared" si="47"/>
        <v>44717</v>
      </c>
      <c r="L9" s="25" t="str">
        <f>IFERROR(VLOOKUP(J9,祝日,2,0),"")</f>
        <v/>
      </c>
      <c r="M9" s="29">
        <f t="shared" si="17"/>
        <v>44747</v>
      </c>
      <c r="N9" s="29">
        <f t="shared" ref="N9:O9" si="48">M9</f>
        <v>44747</v>
      </c>
      <c r="O9" s="28">
        <f t="shared" si="48"/>
        <v>44747</v>
      </c>
      <c r="P9" s="25" t="str">
        <f>IFERROR(VLOOKUP(N9,祝日,2,0),"")</f>
        <v/>
      </c>
      <c r="Q9" s="29">
        <f t="shared" si="19"/>
        <v>44778</v>
      </c>
      <c r="R9" s="29">
        <f t="shared" ref="R9:S9" si="49">Q9</f>
        <v>44778</v>
      </c>
      <c r="S9" s="28">
        <f t="shared" si="49"/>
        <v>44778</v>
      </c>
      <c r="T9" s="25" t="str">
        <f>IFERROR(VLOOKUP(R9,祝日,2,0),"")</f>
        <v/>
      </c>
      <c r="U9" s="29">
        <f t="shared" si="21"/>
        <v>44809</v>
      </c>
      <c r="V9" s="29">
        <f t="shared" ref="V9:W9" si="50">U9</f>
        <v>44809</v>
      </c>
      <c r="W9" s="28">
        <f t="shared" si="50"/>
        <v>44809</v>
      </c>
      <c r="X9" s="25" t="str">
        <f>IFERROR(VLOOKUP(V9,祝日,2,0),"")</f>
        <v/>
      </c>
      <c r="Y9" s="29">
        <f t="shared" si="23"/>
        <v>44839</v>
      </c>
      <c r="Z9" s="29">
        <f t="shared" ref="Z9:AA9" si="51">Y9</f>
        <v>44839</v>
      </c>
      <c r="AA9" s="28">
        <f t="shared" si="51"/>
        <v>44839</v>
      </c>
      <c r="AB9" s="25" t="str">
        <f>IFERROR(VLOOKUP(Z9,祝日,2,0),"")</f>
        <v/>
      </c>
      <c r="AC9" s="29">
        <f t="shared" si="25"/>
        <v>44870</v>
      </c>
      <c r="AD9" s="29">
        <f t="shared" ref="AD9:AE9" si="52">AC9</f>
        <v>44870</v>
      </c>
      <c r="AE9" s="28">
        <f t="shared" si="52"/>
        <v>44870</v>
      </c>
      <c r="AF9" s="25" t="str">
        <f>IFERROR(VLOOKUP(AD9,祝日,2,0),"")</f>
        <v/>
      </c>
      <c r="AG9" s="29">
        <f t="shared" si="27"/>
        <v>44900</v>
      </c>
      <c r="AH9" s="29">
        <f t="shared" ref="AH9:AI9" si="53">AG9</f>
        <v>44900</v>
      </c>
      <c r="AI9" s="28">
        <f t="shared" si="53"/>
        <v>44900</v>
      </c>
      <c r="AJ9" s="25" t="str">
        <f>IFERROR(VLOOKUP(AH9,祝日,2,0),"")</f>
        <v/>
      </c>
      <c r="AK9" s="29">
        <f t="shared" si="29"/>
        <v>44931</v>
      </c>
      <c r="AL9" s="29">
        <f t="shared" ref="AL9:AM9" si="54">AK9</f>
        <v>44931</v>
      </c>
      <c r="AM9" s="28">
        <f t="shared" si="54"/>
        <v>44931</v>
      </c>
      <c r="AN9" s="25" t="str">
        <f>IFERROR(VLOOKUP(AL9,祝日,2,0),"")</f>
        <v/>
      </c>
      <c r="AO9" s="29">
        <f t="shared" si="31"/>
        <v>44962</v>
      </c>
      <c r="AP9" s="29">
        <f t="shared" ref="AP9:AQ9" si="55">AO9</f>
        <v>44962</v>
      </c>
      <c r="AQ9" s="28">
        <f t="shared" si="55"/>
        <v>44962</v>
      </c>
      <c r="AR9" s="25" t="str">
        <f>IFERROR(VLOOKUP(AP9,祝日,2,0),"")</f>
        <v/>
      </c>
      <c r="AS9" s="29">
        <f t="shared" si="33"/>
        <v>44990</v>
      </c>
      <c r="AT9" s="29">
        <f t="shared" ref="AT9:AU9" si="56">AS9</f>
        <v>44990</v>
      </c>
      <c r="AU9" s="28">
        <f t="shared" si="56"/>
        <v>44990</v>
      </c>
      <c r="AV9" s="25" t="str">
        <f>IFERROR(VLOOKUP(AT9,祝日,2,0),"")</f>
        <v/>
      </c>
    </row>
    <row r="10" spans="1:48" x14ac:dyDescent="0.15">
      <c r="A10" s="21">
        <f t="shared" si="12"/>
        <v>44657</v>
      </c>
      <c r="B10" s="27">
        <f t="shared" si="0"/>
        <v>44657</v>
      </c>
      <c r="C10" s="28">
        <f t="shared" si="0"/>
        <v>44657</v>
      </c>
      <c r="D10" s="25" t="str">
        <f>IFERROR(VLOOKUP(B10,祝日,2,0),"")</f>
        <v/>
      </c>
      <c r="E10" s="29">
        <f t="shared" si="13"/>
        <v>44687</v>
      </c>
      <c r="F10" s="27">
        <f t="shared" ref="F10:G10" si="57">E10</f>
        <v>44687</v>
      </c>
      <c r="G10" s="28">
        <f t="shared" si="57"/>
        <v>44687</v>
      </c>
      <c r="H10" s="25" t="str">
        <f>IFERROR(VLOOKUP(F10,祝日,2,0),"")</f>
        <v/>
      </c>
      <c r="I10" s="29">
        <f t="shared" si="15"/>
        <v>44718</v>
      </c>
      <c r="J10" s="29">
        <f t="shared" ref="J10:K10" si="58">I10</f>
        <v>44718</v>
      </c>
      <c r="K10" s="28">
        <f t="shared" si="58"/>
        <v>44718</v>
      </c>
      <c r="L10" s="25" t="str">
        <f>IFERROR(VLOOKUP(J10,祝日,2,0),"")</f>
        <v/>
      </c>
      <c r="M10" s="29">
        <f t="shared" si="17"/>
        <v>44748</v>
      </c>
      <c r="N10" s="29">
        <f t="shared" ref="N10:O10" si="59">M10</f>
        <v>44748</v>
      </c>
      <c r="O10" s="28">
        <f t="shared" si="59"/>
        <v>44748</v>
      </c>
      <c r="P10" s="25" t="str">
        <f>IFERROR(VLOOKUP(N10,祝日,2,0),"")</f>
        <v/>
      </c>
      <c r="Q10" s="29">
        <f t="shared" si="19"/>
        <v>44779</v>
      </c>
      <c r="R10" s="29">
        <f t="shared" ref="R10:S10" si="60">Q10</f>
        <v>44779</v>
      </c>
      <c r="S10" s="28">
        <f t="shared" si="60"/>
        <v>44779</v>
      </c>
      <c r="T10" s="25" t="str">
        <f>IFERROR(VLOOKUP(R10,祝日,2,0),"")</f>
        <v/>
      </c>
      <c r="U10" s="29">
        <f t="shared" si="21"/>
        <v>44810</v>
      </c>
      <c r="V10" s="29">
        <f t="shared" ref="V10:W10" si="61">U10</f>
        <v>44810</v>
      </c>
      <c r="W10" s="28">
        <f t="shared" si="61"/>
        <v>44810</v>
      </c>
      <c r="X10" s="25" t="str">
        <f>IFERROR(VLOOKUP(V10,祝日,2,0),"")</f>
        <v/>
      </c>
      <c r="Y10" s="29">
        <f t="shared" si="23"/>
        <v>44840</v>
      </c>
      <c r="Z10" s="29">
        <f t="shared" ref="Z10:AA10" si="62">Y10</f>
        <v>44840</v>
      </c>
      <c r="AA10" s="28">
        <f t="shared" si="62"/>
        <v>44840</v>
      </c>
      <c r="AB10" s="25" t="str">
        <f>IFERROR(VLOOKUP(Z10,祝日,2,0),"")</f>
        <v/>
      </c>
      <c r="AC10" s="29">
        <f t="shared" si="25"/>
        <v>44871</v>
      </c>
      <c r="AD10" s="29">
        <f t="shared" ref="AD10:AE10" si="63">AC10</f>
        <v>44871</v>
      </c>
      <c r="AE10" s="28">
        <f t="shared" si="63"/>
        <v>44871</v>
      </c>
      <c r="AF10" s="25" t="str">
        <f>IFERROR(VLOOKUP(AD10,祝日,2,0),"")</f>
        <v/>
      </c>
      <c r="AG10" s="29">
        <f t="shared" si="27"/>
        <v>44901</v>
      </c>
      <c r="AH10" s="29">
        <f t="shared" ref="AH10:AI10" si="64">AG10</f>
        <v>44901</v>
      </c>
      <c r="AI10" s="28">
        <f t="shared" si="64"/>
        <v>44901</v>
      </c>
      <c r="AJ10" s="25" t="str">
        <f>IFERROR(VLOOKUP(AH10,祝日,2,0),"")</f>
        <v/>
      </c>
      <c r="AK10" s="29">
        <f t="shared" si="29"/>
        <v>44932</v>
      </c>
      <c r="AL10" s="29">
        <f t="shared" ref="AL10:AM10" si="65">AK10</f>
        <v>44932</v>
      </c>
      <c r="AM10" s="28">
        <f t="shared" si="65"/>
        <v>44932</v>
      </c>
      <c r="AN10" s="25" t="str">
        <f>IFERROR(VLOOKUP(AL10,祝日,2,0),"")</f>
        <v/>
      </c>
      <c r="AO10" s="29">
        <f t="shared" si="31"/>
        <v>44963</v>
      </c>
      <c r="AP10" s="29">
        <f t="shared" ref="AP10:AQ10" si="66">AO10</f>
        <v>44963</v>
      </c>
      <c r="AQ10" s="28">
        <f t="shared" si="66"/>
        <v>44963</v>
      </c>
      <c r="AR10" s="25" t="str">
        <f>IFERROR(VLOOKUP(AP10,祝日,2,0),"")</f>
        <v/>
      </c>
      <c r="AS10" s="29">
        <f t="shared" si="33"/>
        <v>44991</v>
      </c>
      <c r="AT10" s="29">
        <f t="shared" ref="AT10:AU10" si="67">AS10</f>
        <v>44991</v>
      </c>
      <c r="AU10" s="28">
        <f t="shared" si="67"/>
        <v>44991</v>
      </c>
      <c r="AV10" s="25" t="str">
        <f>IFERROR(VLOOKUP(AT10,祝日,2,0),"")</f>
        <v/>
      </c>
    </row>
    <row r="11" spans="1:48" x14ac:dyDescent="0.15">
      <c r="A11" s="21">
        <f t="shared" si="12"/>
        <v>44658</v>
      </c>
      <c r="B11" s="27">
        <f t="shared" si="0"/>
        <v>44658</v>
      </c>
      <c r="C11" s="28">
        <f t="shared" si="0"/>
        <v>44658</v>
      </c>
      <c r="D11" s="25" t="str">
        <f>IFERROR(VLOOKUP(B11,祝日,2,0),"")</f>
        <v/>
      </c>
      <c r="E11" s="29">
        <f t="shared" si="13"/>
        <v>44688</v>
      </c>
      <c r="F11" s="27">
        <f t="shared" ref="F11:G11" si="68">E11</f>
        <v>44688</v>
      </c>
      <c r="G11" s="28">
        <f t="shared" si="68"/>
        <v>44688</v>
      </c>
      <c r="H11" s="25" t="str">
        <f>IFERROR(VLOOKUP(F11,祝日,2,0),"")</f>
        <v/>
      </c>
      <c r="I11" s="29">
        <f t="shared" si="15"/>
        <v>44719</v>
      </c>
      <c r="J11" s="29">
        <f t="shared" ref="J11:K11" si="69">I11</f>
        <v>44719</v>
      </c>
      <c r="K11" s="28">
        <f t="shared" si="69"/>
        <v>44719</v>
      </c>
      <c r="L11" s="25" t="str">
        <f>IFERROR(VLOOKUP(J11,祝日,2,0),"")</f>
        <v/>
      </c>
      <c r="M11" s="29">
        <f t="shared" si="17"/>
        <v>44749</v>
      </c>
      <c r="N11" s="29">
        <f t="shared" ref="N11:O11" si="70">M11</f>
        <v>44749</v>
      </c>
      <c r="O11" s="28">
        <f t="shared" si="70"/>
        <v>44749</v>
      </c>
      <c r="P11" s="25" t="str">
        <f>IFERROR(VLOOKUP(N11,祝日,2,0),"")</f>
        <v/>
      </c>
      <c r="Q11" s="29">
        <f t="shared" si="19"/>
        <v>44780</v>
      </c>
      <c r="R11" s="29">
        <f t="shared" ref="R11:S11" si="71">Q11</f>
        <v>44780</v>
      </c>
      <c r="S11" s="28">
        <f t="shared" si="71"/>
        <v>44780</v>
      </c>
      <c r="T11" s="25" t="str">
        <f>IFERROR(VLOOKUP(R11,祝日,2,0),"")</f>
        <v/>
      </c>
      <c r="U11" s="29">
        <f t="shared" si="21"/>
        <v>44811</v>
      </c>
      <c r="V11" s="29">
        <f t="shared" ref="V11:W11" si="72">U11</f>
        <v>44811</v>
      </c>
      <c r="W11" s="28">
        <f t="shared" si="72"/>
        <v>44811</v>
      </c>
      <c r="X11" s="25" t="str">
        <f>IFERROR(VLOOKUP(V11,祝日,2,0),"")</f>
        <v/>
      </c>
      <c r="Y11" s="29">
        <f t="shared" si="23"/>
        <v>44841</v>
      </c>
      <c r="Z11" s="29">
        <f t="shared" ref="Z11:AA11" si="73">Y11</f>
        <v>44841</v>
      </c>
      <c r="AA11" s="28">
        <f t="shared" si="73"/>
        <v>44841</v>
      </c>
      <c r="AB11" s="25" t="str">
        <f>IFERROR(VLOOKUP(Z11,祝日,2,0),"")</f>
        <v/>
      </c>
      <c r="AC11" s="29">
        <f t="shared" si="25"/>
        <v>44872</v>
      </c>
      <c r="AD11" s="29">
        <f t="shared" ref="AD11:AE11" si="74">AC11</f>
        <v>44872</v>
      </c>
      <c r="AE11" s="28">
        <f t="shared" si="74"/>
        <v>44872</v>
      </c>
      <c r="AF11" s="25" t="str">
        <f>IFERROR(VLOOKUP(AD11,祝日,2,0),"")</f>
        <v/>
      </c>
      <c r="AG11" s="29">
        <f t="shared" si="27"/>
        <v>44902</v>
      </c>
      <c r="AH11" s="29">
        <f t="shared" ref="AH11:AI11" si="75">AG11</f>
        <v>44902</v>
      </c>
      <c r="AI11" s="28">
        <f t="shared" si="75"/>
        <v>44902</v>
      </c>
      <c r="AJ11" s="25" t="str">
        <f>IFERROR(VLOOKUP(AH11,祝日,2,0),"")</f>
        <v/>
      </c>
      <c r="AK11" s="29">
        <f t="shared" si="29"/>
        <v>44933</v>
      </c>
      <c r="AL11" s="29">
        <f t="shared" ref="AL11:AM11" si="76">AK11</f>
        <v>44933</v>
      </c>
      <c r="AM11" s="28">
        <f t="shared" si="76"/>
        <v>44933</v>
      </c>
      <c r="AN11" s="25" t="str">
        <f>IFERROR(VLOOKUP(AL11,祝日,2,0),"")</f>
        <v/>
      </c>
      <c r="AO11" s="29">
        <f t="shared" si="31"/>
        <v>44964</v>
      </c>
      <c r="AP11" s="29">
        <f t="shared" ref="AP11:AQ11" si="77">AO11</f>
        <v>44964</v>
      </c>
      <c r="AQ11" s="28">
        <f t="shared" si="77"/>
        <v>44964</v>
      </c>
      <c r="AR11" s="25" t="str">
        <f>IFERROR(VLOOKUP(AP11,祝日,2,0),"")</f>
        <v/>
      </c>
      <c r="AS11" s="29">
        <f t="shared" si="33"/>
        <v>44992</v>
      </c>
      <c r="AT11" s="29">
        <f t="shared" ref="AT11:AU11" si="78">AS11</f>
        <v>44992</v>
      </c>
      <c r="AU11" s="28">
        <f t="shared" si="78"/>
        <v>44992</v>
      </c>
      <c r="AV11" s="25" t="str">
        <f>IFERROR(VLOOKUP(AT11,祝日,2,0),"")</f>
        <v/>
      </c>
    </row>
    <row r="12" spans="1:48" x14ac:dyDescent="0.15">
      <c r="A12" s="21">
        <f t="shared" si="12"/>
        <v>44659</v>
      </c>
      <c r="B12" s="27">
        <f t="shared" si="0"/>
        <v>44659</v>
      </c>
      <c r="C12" s="28">
        <f t="shared" si="0"/>
        <v>44659</v>
      </c>
      <c r="D12" s="25" t="str">
        <f>IFERROR(VLOOKUP(B12,祝日,2,0),"")</f>
        <v/>
      </c>
      <c r="E12" s="29">
        <f t="shared" si="13"/>
        <v>44689</v>
      </c>
      <c r="F12" s="27">
        <f t="shared" ref="F12:G12" si="79">E12</f>
        <v>44689</v>
      </c>
      <c r="G12" s="28">
        <f t="shared" si="79"/>
        <v>44689</v>
      </c>
      <c r="H12" s="25" t="str">
        <f>IFERROR(VLOOKUP(F12,祝日,2,0),"")</f>
        <v/>
      </c>
      <c r="I12" s="29">
        <f t="shared" si="15"/>
        <v>44720</v>
      </c>
      <c r="J12" s="29">
        <f t="shared" ref="J12:K12" si="80">I12</f>
        <v>44720</v>
      </c>
      <c r="K12" s="28">
        <f t="shared" si="80"/>
        <v>44720</v>
      </c>
      <c r="L12" s="25" t="str">
        <f>IFERROR(VLOOKUP(J12,祝日,2,0),"")</f>
        <v/>
      </c>
      <c r="M12" s="29">
        <f t="shared" si="17"/>
        <v>44750</v>
      </c>
      <c r="N12" s="29">
        <f t="shared" ref="N12:O12" si="81">M12</f>
        <v>44750</v>
      </c>
      <c r="O12" s="28">
        <f t="shared" si="81"/>
        <v>44750</v>
      </c>
      <c r="P12" s="25" t="str">
        <f>IFERROR(VLOOKUP(N12,祝日,2,0),"")</f>
        <v/>
      </c>
      <c r="Q12" s="29">
        <f t="shared" si="19"/>
        <v>44781</v>
      </c>
      <c r="R12" s="29">
        <f t="shared" ref="R12:S12" si="82">Q12</f>
        <v>44781</v>
      </c>
      <c r="S12" s="28">
        <f t="shared" si="82"/>
        <v>44781</v>
      </c>
      <c r="T12" s="25" t="str">
        <f>IFERROR(VLOOKUP(R12,祝日,2,0),"")</f>
        <v/>
      </c>
      <c r="U12" s="29">
        <f t="shared" si="21"/>
        <v>44812</v>
      </c>
      <c r="V12" s="29">
        <f t="shared" ref="V12:W12" si="83">U12</f>
        <v>44812</v>
      </c>
      <c r="W12" s="28">
        <f t="shared" si="83"/>
        <v>44812</v>
      </c>
      <c r="X12" s="25" t="str">
        <f>IFERROR(VLOOKUP(V12,祝日,2,0),"")</f>
        <v/>
      </c>
      <c r="Y12" s="29">
        <f t="shared" si="23"/>
        <v>44842</v>
      </c>
      <c r="Z12" s="29">
        <f t="shared" ref="Z12:AA12" si="84">Y12</f>
        <v>44842</v>
      </c>
      <c r="AA12" s="28">
        <f t="shared" si="84"/>
        <v>44842</v>
      </c>
      <c r="AB12" s="25" t="str">
        <f>IFERROR(VLOOKUP(Z12,祝日,2,0),"")</f>
        <v/>
      </c>
      <c r="AC12" s="29">
        <f t="shared" si="25"/>
        <v>44873</v>
      </c>
      <c r="AD12" s="29">
        <f t="shared" ref="AD12:AE12" si="85">AC12</f>
        <v>44873</v>
      </c>
      <c r="AE12" s="28">
        <f t="shared" si="85"/>
        <v>44873</v>
      </c>
      <c r="AF12" s="25" t="str">
        <f>IFERROR(VLOOKUP(AD12,祝日,2,0),"")</f>
        <v/>
      </c>
      <c r="AG12" s="29">
        <f t="shared" si="27"/>
        <v>44903</v>
      </c>
      <c r="AH12" s="29">
        <f t="shared" ref="AH12:AI12" si="86">AG12</f>
        <v>44903</v>
      </c>
      <c r="AI12" s="28">
        <f t="shared" si="86"/>
        <v>44903</v>
      </c>
      <c r="AJ12" s="25" t="str">
        <f>IFERROR(VLOOKUP(AH12,祝日,2,0),"")</f>
        <v/>
      </c>
      <c r="AK12" s="29">
        <f t="shared" si="29"/>
        <v>44934</v>
      </c>
      <c r="AL12" s="29">
        <f t="shared" ref="AL12:AM12" si="87">AK12</f>
        <v>44934</v>
      </c>
      <c r="AM12" s="28">
        <f t="shared" si="87"/>
        <v>44934</v>
      </c>
      <c r="AN12" s="25" t="str">
        <f>IFERROR(VLOOKUP(AL12,祝日,2,0),"")</f>
        <v/>
      </c>
      <c r="AO12" s="29">
        <f t="shared" si="31"/>
        <v>44965</v>
      </c>
      <c r="AP12" s="29">
        <f t="shared" ref="AP12:AQ12" si="88">AO12</f>
        <v>44965</v>
      </c>
      <c r="AQ12" s="28">
        <f t="shared" si="88"/>
        <v>44965</v>
      </c>
      <c r="AR12" s="25" t="str">
        <f>IFERROR(VLOOKUP(AP12,祝日,2,0),"")</f>
        <v/>
      </c>
      <c r="AS12" s="29">
        <f t="shared" si="33"/>
        <v>44993</v>
      </c>
      <c r="AT12" s="29">
        <f t="shared" ref="AT12:AU12" si="89">AS12</f>
        <v>44993</v>
      </c>
      <c r="AU12" s="28">
        <f t="shared" si="89"/>
        <v>44993</v>
      </c>
      <c r="AV12" s="25" t="str">
        <f>IFERROR(VLOOKUP(AT12,祝日,2,0),"")</f>
        <v/>
      </c>
    </row>
    <row r="13" spans="1:48" x14ac:dyDescent="0.15">
      <c r="A13" s="21">
        <f t="shared" si="12"/>
        <v>44660</v>
      </c>
      <c r="B13" s="27">
        <f t="shared" si="0"/>
        <v>44660</v>
      </c>
      <c r="C13" s="28">
        <f t="shared" si="0"/>
        <v>44660</v>
      </c>
      <c r="D13" s="25" t="str">
        <f>IFERROR(VLOOKUP(B13,祝日,2,0),"")</f>
        <v/>
      </c>
      <c r="E13" s="29">
        <f t="shared" si="13"/>
        <v>44690</v>
      </c>
      <c r="F13" s="27">
        <f t="shared" ref="F13:G13" si="90">E13</f>
        <v>44690</v>
      </c>
      <c r="G13" s="28">
        <f t="shared" si="90"/>
        <v>44690</v>
      </c>
      <c r="H13" s="25" t="str">
        <f>IFERROR(VLOOKUP(F13,祝日,2,0),"")</f>
        <v/>
      </c>
      <c r="I13" s="29">
        <f t="shared" si="15"/>
        <v>44721</v>
      </c>
      <c r="J13" s="29">
        <f t="shared" ref="J13:K13" si="91">I13</f>
        <v>44721</v>
      </c>
      <c r="K13" s="28">
        <f t="shared" si="91"/>
        <v>44721</v>
      </c>
      <c r="L13" s="25" t="str">
        <f>IFERROR(VLOOKUP(J13,祝日,2,0),"")</f>
        <v/>
      </c>
      <c r="M13" s="29">
        <f t="shared" si="17"/>
        <v>44751</v>
      </c>
      <c r="N13" s="29">
        <f t="shared" ref="N13:O13" si="92">M13</f>
        <v>44751</v>
      </c>
      <c r="O13" s="28">
        <f t="shared" si="92"/>
        <v>44751</v>
      </c>
      <c r="P13" s="25" t="str">
        <f>IFERROR(VLOOKUP(N13,祝日,2,0),"")</f>
        <v/>
      </c>
      <c r="Q13" s="29">
        <f t="shared" si="19"/>
        <v>44782</v>
      </c>
      <c r="R13" s="29">
        <f t="shared" ref="R13:S13" si="93">Q13</f>
        <v>44782</v>
      </c>
      <c r="S13" s="28">
        <f t="shared" si="93"/>
        <v>44782</v>
      </c>
      <c r="T13" s="25" t="str">
        <f>IFERROR(VLOOKUP(R13,祝日,2,0),"")</f>
        <v/>
      </c>
      <c r="U13" s="29">
        <f t="shared" si="21"/>
        <v>44813</v>
      </c>
      <c r="V13" s="29">
        <f t="shared" ref="V13:W13" si="94">U13</f>
        <v>44813</v>
      </c>
      <c r="W13" s="28">
        <f t="shared" si="94"/>
        <v>44813</v>
      </c>
      <c r="X13" s="25" t="str">
        <f>IFERROR(VLOOKUP(V13,祝日,2,0),"")</f>
        <v/>
      </c>
      <c r="Y13" s="29">
        <f t="shared" si="23"/>
        <v>44843</v>
      </c>
      <c r="Z13" s="29">
        <f t="shared" ref="Z13:AA13" si="95">Y13</f>
        <v>44843</v>
      </c>
      <c r="AA13" s="28">
        <f t="shared" si="95"/>
        <v>44843</v>
      </c>
      <c r="AB13" s="25" t="str">
        <f>IFERROR(VLOOKUP(Z13,祝日,2,0),"")</f>
        <v/>
      </c>
      <c r="AC13" s="29">
        <f t="shared" si="25"/>
        <v>44874</v>
      </c>
      <c r="AD13" s="29">
        <f t="shared" ref="AD13:AE13" si="96">AC13</f>
        <v>44874</v>
      </c>
      <c r="AE13" s="28">
        <f t="shared" si="96"/>
        <v>44874</v>
      </c>
      <c r="AF13" s="25" t="str">
        <f>IFERROR(VLOOKUP(AD13,祝日,2,0),"")</f>
        <v/>
      </c>
      <c r="AG13" s="29">
        <f t="shared" si="27"/>
        <v>44904</v>
      </c>
      <c r="AH13" s="29">
        <f t="shared" ref="AH13:AI13" si="97">AG13</f>
        <v>44904</v>
      </c>
      <c r="AI13" s="28">
        <f t="shared" si="97"/>
        <v>44904</v>
      </c>
      <c r="AJ13" s="25" t="str">
        <f>IFERROR(VLOOKUP(AH13,祝日,2,0),"")</f>
        <v/>
      </c>
      <c r="AK13" s="29">
        <f t="shared" si="29"/>
        <v>44935</v>
      </c>
      <c r="AL13" s="29">
        <f t="shared" ref="AL13:AM13" si="98">AK13</f>
        <v>44935</v>
      </c>
      <c r="AM13" s="28">
        <f t="shared" si="98"/>
        <v>44935</v>
      </c>
      <c r="AN13" s="25" t="str">
        <f>IFERROR(VLOOKUP(AL13,祝日,2,0),"")</f>
        <v>成人の日</v>
      </c>
      <c r="AO13" s="29">
        <f t="shared" si="31"/>
        <v>44966</v>
      </c>
      <c r="AP13" s="29">
        <f t="shared" ref="AP13:AQ13" si="99">AO13</f>
        <v>44966</v>
      </c>
      <c r="AQ13" s="28">
        <f t="shared" si="99"/>
        <v>44966</v>
      </c>
      <c r="AR13" s="25" t="str">
        <f>IFERROR(VLOOKUP(AP13,祝日,2,0),"")</f>
        <v/>
      </c>
      <c r="AS13" s="29">
        <f t="shared" si="33"/>
        <v>44994</v>
      </c>
      <c r="AT13" s="29">
        <f t="shared" ref="AT13:AU13" si="100">AS13</f>
        <v>44994</v>
      </c>
      <c r="AU13" s="28">
        <f t="shared" si="100"/>
        <v>44994</v>
      </c>
      <c r="AV13" s="25" t="str">
        <f>IFERROR(VLOOKUP(AT13,祝日,2,0),"")</f>
        <v/>
      </c>
    </row>
    <row r="14" spans="1:48" x14ac:dyDescent="0.15">
      <c r="A14" s="21">
        <f t="shared" si="12"/>
        <v>44661</v>
      </c>
      <c r="B14" s="27">
        <f t="shared" si="0"/>
        <v>44661</v>
      </c>
      <c r="C14" s="28">
        <f t="shared" si="0"/>
        <v>44661</v>
      </c>
      <c r="D14" s="25" t="str">
        <f>IFERROR(VLOOKUP(B14,祝日,2,0),"")</f>
        <v/>
      </c>
      <c r="E14" s="29">
        <f t="shared" si="13"/>
        <v>44691</v>
      </c>
      <c r="F14" s="27">
        <f t="shared" ref="F14:G14" si="101">E14</f>
        <v>44691</v>
      </c>
      <c r="G14" s="28">
        <f t="shared" si="101"/>
        <v>44691</v>
      </c>
      <c r="H14" s="25" t="str">
        <f>IFERROR(VLOOKUP(F14,祝日,2,0),"")</f>
        <v/>
      </c>
      <c r="I14" s="29">
        <f t="shared" si="15"/>
        <v>44722</v>
      </c>
      <c r="J14" s="29">
        <f t="shared" ref="J14:K14" si="102">I14</f>
        <v>44722</v>
      </c>
      <c r="K14" s="28">
        <f t="shared" si="102"/>
        <v>44722</v>
      </c>
      <c r="L14" s="25" t="str">
        <f>IFERROR(VLOOKUP(J14,祝日,2,0),"")</f>
        <v/>
      </c>
      <c r="M14" s="29">
        <f t="shared" si="17"/>
        <v>44752</v>
      </c>
      <c r="N14" s="29">
        <f t="shared" ref="N14:O14" si="103">M14</f>
        <v>44752</v>
      </c>
      <c r="O14" s="28">
        <f t="shared" si="103"/>
        <v>44752</v>
      </c>
      <c r="P14" s="25" t="str">
        <f>IFERROR(VLOOKUP(N14,祝日,2,0),"")</f>
        <v/>
      </c>
      <c r="Q14" s="29">
        <f t="shared" si="19"/>
        <v>44783</v>
      </c>
      <c r="R14" s="29">
        <f t="shared" ref="R14:S14" si="104">Q14</f>
        <v>44783</v>
      </c>
      <c r="S14" s="28">
        <f t="shared" si="104"/>
        <v>44783</v>
      </c>
      <c r="T14" s="25" t="str">
        <f>IFERROR(VLOOKUP(R14,祝日,2,0),"")</f>
        <v/>
      </c>
      <c r="U14" s="29">
        <f t="shared" si="21"/>
        <v>44814</v>
      </c>
      <c r="V14" s="29">
        <f t="shared" ref="V14:W14" si="105">U14</f>
        <v>44814</v>
      </c>
      <c r="W14" s="28">
        <f t="shared" si="105"/>
        <v>44814</v>
      </c>
      <c r="X14" s="25" t="str">
        <f>IFERROR(VLOOKUP(V14,祝日,2,0),"")</f>
        <v/>
      </c>
      <c r="Y14" s="29">
        <f t="shared" si="23"/>
        <v>44844</v>
      </c>
      <c r="Z14" s="29">
        <f t="shared" ref="Z14:AA14" si="106">Y14</f>
        <v>44844</v>
      </c>
      <c r="AA14" s="28">
        <f t="shared" si="106"/>
        <v>44844</v>
      </c>
      <c r="AB14" s="25" t="str">
        <f>IFERROR(VLOOKUP(Z14,祝日,2,0),"")</f>
        <v>スポーツの日</v>
      </c>
      <c r="AC14" s="29">
        <f t="shared" si="25"/>
        <v>44875</v>
      </c>
      <c r="AD14" s="29">
        <f t="shared" ref="AD14:AE14" si="107">AC14</f>
        <v>44875</v>
      </c>
      <c r="AE14" s="28">
        <f t="shared" si="107"/>
        <v>44875</v>
      </c>
      <c r="AF14" s="25" t="str">
        <f>IFERROR(VLOOKUP(AD14,祝日,2,0),"")</f>
        <v/>
      </c>
      <c r="AG14" s="29">
        <f t="shared" si="27"/>
        <v>44905</v>
      </c>
      <c r="AH14" s="29">
        <f t="shared" ref="AH14:AI14" si="108">AG14</f>
        <v>44905</v>
      </c>
      <c r="AI14" s="28">
        <f t="shared" si="108"/>
        <v>44905</v>
      </c>
      <c r="AJ14" s="25" t="str">
        <f>IFERROR(VLOOKUP(AH14,祝日,2,0),"")</f>
        <v/>
      </c>
      <c r="AK14" s="29">
        <f t="shared" si="29"/>
        <v>44936</v>
      </c>
      <c r="AL14" s="29">
        <f t="shared" ref="AL14:AM14" si="109">AK14</f>
        <v>44936</v>
      </c>
      <c r="AM14" s="28">
        <f t="shared" si="109"/>
        <v>44936</v>
      </c>
      <c r="AN14" s="25" t="str">
        <f>IFERROR(VLOOKUP(AL14,祝日,2,0),"")</f>
        <v/>
      </c>
      <c r="AO14" s="29">
        <f t="shared" si="31"/>
        <v>44967</v>
      </c>
      <c r="AP14" s="29">
        <f t="shared" ref="AP14:AQ14" si="110">AO14</f>
        <v>44967</v>
      </c>
      <c r="AQ14" s="28">
        <f t="shared" si="110"/>
        <v>44967</v>
      </c>
      <c r="AR14" s="25" t="str">
        <f>IFERROR(VLOOKUP(AP14,祝日,2,0),"")</f>
        <v/>
      </c>
      <c r="AS14" s="29">
        <f t="shared" si="33"/>
        <v>44995</v>
      </c>
      <c r="AT14" s="29">
        <f t="shared" ref="AT14:AU14" si="111">AS14</f>
        <v>44995</v>
      </c>
      <c r="AU14" s="28">
        <f t="shared" si="111"/>
        <v>44995</v>
      </c>
      <c r="AV14" s="25" t="str">
        <f>IFERROR(VLOOKUP(AT14,祝日,2,0),"")</f>
        <v/>
      </c>
    </row>
    <row r="15" spans="1:48" x14ac:dyDescent="0.15">
      <c r="A15" s="21">
        <f t="shared" si="12"/>
        <v>44662</v>
      </c>
      <c r="B15" s="27">
        <f t="shared" si="0"/>
        <v>44662</v>
      </c>
      <c r="C15" s="28">
        <f t="shared" si="0"/>
        <v>44662</v>
      </c>
      <c r="D15" s="25" t="str">
        <f>IFERROR(VLOOKUP(B15,祝日,2,0),"")</f>
        <v/>
      </c>
      <c r="E15" s="29">
        <f t="shared" si="13"/>
        <v>44692</v>
      </c>
      <c r="F15" s="27">
        <f t="shared" ref="F15:G15" si="112">E15</f>
        <v>44692</v>
      </c>
      <c r="G15" s="28">
        <f t="shared" si="112"/>
        <v>44692</v>
      </c>
      <c r="H15" s="25" t="str">
        <f>IFERROR(VLOOKUP(F15,祝日,2,0),"")</f>
        <v/>
      </c>
      <c r="I15" s="29">
        <f t="shared" si="15"/>
        <v>44723</v>
      </c>
      <c r="J15" s="29">
        <f t="shared" ref="J15:K15" si="113">I15</f>
        <v>44723</v>
      </c>
      <c r="K15" s="28">
        <f t="shared" si="113"/>
        <v>44723</v>
      </c>
      <c r="L15" s="25" t="str">
        <f>IFERROR(VLOOKUP(J15,祝日,2,0),"")</f>
        <v/>
      </c>
      <c r="M15" s="29">
        <f t="shared" si="17"/>
        <v>44753</v>
      </c>
      <c r="N15" s="29">
        <f t="shared" ref="N15:O15" si="114">M15</f>
        <v>44753</v>
      </c>
      <c r="O15" s="28">
        <f t="shared" si="114"/>
        <v>44753</v>
      </c>
      <c r="P15" s="25" t="str">
        <f>IFERROR(VLOOKUP(N15,祝日,2,0),"")</f>
        <v/>
      </c>
      <c r="Q15" s="29">
        <f t="shared" si="19"/>
        <v>44784</v>
      </c>
      <c r="R15" s="29">
        <f t="shared" ref="R15:S15" si="115">Q15</f>
        <v>44784</v>
      </c>
      <c r="S15" s="28">
        <f t="shared" si="115"/>
        <v>44784</v>
      </c>
      <c r="T15" s="25" t="str">
        <f>IFERROR(VLOOKUP(R15,祝日,2,0),"")</f>
        <v>山の日</v>
      </c>
      <c r="U15" s="29">
        <f t="shared" si="21"/>
        <v>44815</v>
      </c>
      <c r="V15" s="29">
        <f t="shared" ref="V15:W15" si="116">U15</f>
        <v>44815</v>
      </c>
      <c r="W15" s="28">
        <f t="shared" si="116"/>
        <v>44815</v>
      </c>
      <c r="X15" s="25" t="str">
        <f>IFERROR(VLOOKUP(V15,祝日,2,0),"")</f>
        <v/>
      </c>
      <c r="Y15" s="29">
        <f t="shared" si="23"/>
        <v>44845</v>
      </c>
      <c r="Z15" s="29">
        <f t="shared" ref="Z15:AA15" si="117">Y15</f>
        <v>44845</v>
      </c>
      <c r="AA15" s="28">
        <f t="shared" si="117"/>
        <v>44845</v>
      </c>
      <c r="AB15" s="25" t="str">
        <f>IFERROR(VLOOKUP(Z15,祝日,2,0),"")</f>
        <v/>
      </c>
      <c r="AC15" s="29">
        <f t="shared" si="25"/>
        <v>44876</v>
      </c>
      <c r="AD15" s="29">
        <f t="shared" ref="AD15:AE15" si="118">AC15</f>
        <v>44876</v>
      </c>
      <c r="AE15" s="28">
        <f t="shared" si="118"/>
        <v>44876</v>
      </c>
      <c r="AF15" s="25" t="str">
        <f>IFERROR(VLOOKUP(AD15,祝日,2,0),"")</f>
        <v/>
      </c>
      <c r="AG15" s="29">
        <f t="shared" si="27"/>
        <v>44906</v>
      </c>
      <c r="AH15" s="29">
        <f t="shared" ref="AH15:AI15" si="119">AG15</f>
        <v>44906</v>
      </c>
      <c r="AI15" s="28">
        <f t="shared" si="119"/>
        <v>44906</v>
      </c>
      <c r="AJ15" s="25" t="str">
        <f>IFERROR(VLOOKUP(AH15,祝日,2,0),"")</f>
        <v/>
      </c>
      <c r="AK15" s="29">
        <f t="shared" si="29"/>
        <v>44937</v>
      </c>
      <c r="AL15" s="29">
        <f t="shared" ref="AL15:AM15" si="120">AK15</f>
        <v>44937</v>
      </c>
      <c r="AM15" s="28">
        <f t="shared" si="120"/>
        <v>44937</v>
      </c>
      <c r="AN15" s="25" t="str">
        <f>IFERROR(VLOOKUP(AL15,祝日,2,0),"")</f>
        <v/>
      </c>
      <c r="AO15" s="29">
        <f t="shared" si="31"/>
        <v>44968</v>
      </c>
      <c r="AP15" s="29">
        <f t="shared" ref="AP15:AQ15" si="121">AO15</f>
        <v>44968</v>
      </c>
      <c r="AQ15" s="28">
        <f t="shared" si="121"/>
        <v>44968</v>
      </c>
      <c r="AR15" s="25" t="str">
        <f>IFERROR(VLOOKUP(AP15,祝日,2,0),"")</f>
        <v>建国記念の日</v>
      </c>
      <c r="AS15" s="29">
        <f t="shared" si="33"/>
        <v>44996</v>
      </c>
      <c r="AT15" s="29">
        <f t="shared" ref="AT15:AU15" si="122">AS15</f>
        <v>44996</v>
      </c>
      <c r="AU15" s="28">
        <f t="shared" si="122"/>
        <v>44996</v>
      </c>
      <c r="AV15" s="25" t="str">
        <f>IFERROR(VLOOKUP(AT15,祝日,2,0),"")</f>
        <v/>
      </c>
    </row>
    <row r="16" spans="1:48" x14ac:dyDescent="0.15">
      <c r="A16" s="21">
        <f t="shared" si="12"/>
        <v>44663</v>
      </c>
      <c r="B16" s="27">
        <f t="shared" si="0"/>
        <v>44663</v>
      </c>
      <c r="C16" s="28">
        <f t="shared" si="0"/>
        <v>44663</v>
      </c>
      <c r="D16" s="25" t="str">
        <f>IFERROR(VLOOKUP(B16,祝日,2,0),"")</f>
        <v/>
      </c>
      <c r="E16" s="29">
        <f t="shared" si="13"/>
        <v>44693</v>
      </c>
      <c r="F16" s="27">
        <f t="shared" ref="F16:G16" si="123">E16</f>
        <v>44693</v>
      </c>
      <c r="G16" s="28">
        <f t="shared" si="123"/>
        <v>44693</v>
      </c>
      <c r="H16" s="25" t="str">
        <f>IFERROR(VLOOKUP(F16,祝日,2,0),"")</f>
        <v/>
      </c>
      <c r="I16" s="29">
        <f t="shared" si="15"/>
        <v>44724</v>
      </c>
      <c r="J16" s="29">
        <f t="shared" ref="J16:K16" si="124">I16</f>
        <v>44724</v>
      </c>
      <c r="K16" s="28">
        <f t="shared" si="124"/>
        <v>44724</v>
      </c>
      <c r="L16" s="25" t="str">
        <f>IFERROR(VLOOKUP(J16,祝日,2,0),"")</f>
        <v/>
      </c>
      <c r="M16" s="29">
        <f t="shared" si="17"/>
        <v>44754</v>
      </c>
      <c r="N16" s="29">
        <f t="shared" ref="N16:O16" si="125">M16</f>
        <v>44754</v>
      </c>
      <c r="O16" s="28">
        <f t="shared" si="125"/>
        <v>44754</v>
      </c>
      <c r="P16" s="25" t="str">
        <f>IFERROR(VLOOKUP(N16,祝日,2,0),"")</f>
        <v/>
      </c>
      <c r="Q16" s="29">
        <f t="shared" si="19"/>
        <v>44785</v>
      </c>
      <c r="R16" s="29">
        <f t="shared" ref="R16:S16" si="126">Q16</f>
        <v>44785</v>
      </c>
      <c r="S16" s="28">
        <f t="shared" si="126"/>
        <v>44785</v>
      </c>
      <c r="T16" s="25" t="str">
        <f>IFERROR(VLOOKUP(R16,祝日,2,0),"")</f>
        <v/>
      </c>
      <c r="U16" s="29">
        <f t="shared" si="21"/>
        <v>44816</v>
      </c>
      <c r="V16" s="29">
        <f t="shared" ref="V16:W16" si="127">U16</f>
        <v>44816</v>
      </c>
      <c r="W16" s="28">
        <f t="shared" si="127"/>
        <v>44816</v>
      </c>
      <c r="X16" s="25" t="str">
        <f>IFERROR(VLOOKUP(V16,祝日,2,0),"")</f>
        <v/>
      </c>
      <c r="Y16" s="29">
        <f t="shared" si="23"/>
        <v>44846</v>
      </c>
      <c r="Z16" s="29">
        <f t="shared" ref="Z16:AA16" si="128">Y16</f>
        <v>44846</v>
      </c>
      <c r="AA16" s="28">
        <f t="shared" si="128"/>
        <v>44846</v>
      </c>
      <c r="AB16" s="25" t="str">
        <f>IFERROR(VLOOKUP(Z16,祝日,2,0),"")</f>
        <v/>
      </c>
      <c r="AC16" s="29">
        <f t="shared" si="25"/>
        <v>44877</v>
      </c>
      <c r="AD16" s="29">
        <f t="shared" ref="AD16:AE16" si="129">AC16</f>
        <v>44877</v>
      </c>
      <c r="AE16" s="28">
        <f t="shared" si="129"/>
        <v>44877</v>
      </c>
      <c r="AF16" s="25" t="str">
        <f>IFERROR(VLOOKUP(AD16,祝日,2,0),"")</f>
        <v/>
      </c>
      <c r="AG16" s="29">
        <f t="shared" si="27"/>
        <v>44907</v>
      </c>
      <c r="AH16" s="29">
        <f t="shared" ref="AH16:AI16" si="130">AG16</f>
        <v>44907</v>
      </c>
      <c r="AI16" s="28">
        <f t="shared" si="130"/>
        <v>44907</v>
      </c>
      <c r="AJ16" s="25" t="str">
        <f>IFERROR(VLOOKUP(AH16,祝日,2,0),"")</f>
        <v/>
      </c>
      <c r="AK16" s="29">
        <f t="shared" si="29"/>
        <v>44938</v>
      </c>
      <c r="AL16" s="29">
        <f t="shared" ref="AL16:AM16" si="131">AK16</f>
        <v>44938</v>
      </c>
      <c r="AM16" s="28">
        <f t="shared" si="131"/>
        <v>44938</v>
      </c>
      <c r="AN16" s="25" t="str">
        <f>IFERROR(VLOOKUP(AL16,祝日,2,0),"")</f>
        <v/>
      </c>
      <c r="AO16" s="29">
        <f t="shared" si="31"/>
        <v>44969</v>
      </c>
      <c r="AP16" s="29">
        <f t="shared" ref="AP16:AQ16" si="132">AO16</f>
        <v>44969</v>
      </c>
      <c r="AQ16" s="28">
        <f t="shared" si="132"/>
        <v>44969</v>
      </c>
      <c r="AR16" s="25" t="str">
        <f>IFERROR(VLOOKUP(AP16,祝日,2,0),"")</f>
        <v/>
      </c>
      <c r="AS16" s="29">
        <f t="shared" si="33"/>
        <v>44997</v>
      </c>
      <c r="AT16" s="29">
        <f t="shared" ref="AT16:AU16" si="133">AS16</f>
        <v>44997</v>
      </c>
      <c r="AU16" s="28">
        <f t="shared" si="133"/>
        <v>44997</v>
      </c>
      <c r="AV16" s="25" t="str">
        <f>IFERROR(VLOOKUP(AT16,祝日,2,0),"")</f>
        <v/>
      </c>
    </row>
    <row r="17" spans="1:48" x14ac:dyDescent="0.15">
      <c r="A17" s="21">
        <f t="shared" si="12"/>
        <v>44664</v>
      </c>
      <c r="B17" s="27">
        <f t="shared" si="0"/>
        <v>44664</v>
      </c>
      <c r="C17" s="28">
        <f t="shared" si="0"/>
        <v>44664</v>
      </c>
      <c r="D17" s="25" t="str">
        <f>IFERROR(VLOOKUP(B17,祝日,2,0),"")</f>
        <v/>
      </c>
      <c r="E17" s="29">
        <f t="shared" si="13"/>
        <v>44694</v>
      </c>
      <c r="F17" s="27">
        <f t="shared" ref="F17:G17" si="134">E17</f>
        <v>44694</v>
      </c>
      <c r="G17" s="28">
        <f t="shared" si="134"/>
        <v>44694</v>
      </c>
      <c r="H17" s="25" t="str">
        <f>IFERROR(VLOOKUP(F17,祝日,2,0),"")</f>
        <v/>
      </c>
      <c r="I17" s="29">
        <f t="shared" si="15"/>
        <v>44725</v>
      </c>
      <c r="J17" s="29">
        <f t="shared" ref="J17:K17" si="135">I17</f>
        <v>44725</v>
      </c>
      <c r="K17" s="28">
        <f t="shared" si="135"/>
        <v>44725</v>
      </c>
      <c r="L17" s="25" t="str">
        <f>IFERROR(VLOOKUP(J17,祝日,2,0),"")</f>
        <v/>
      </c>
      <c r="M17" s="29">
        <f t="shared" si="17"/>
        <v>44755</v>
      </c>
      <c r="N17" s="29">
        <f t="shared" ref="N17:O17" si="136">M17</f>
        <v>44755</v>
      </c>
      <c r="O17" s="28">
        <f t="shared" si="136"/>
        <v>44755</v>
      </c>
      <c r="P17" s="25" t="str">
        <f>IFERROR(VLOOKUP(N17,祝日,2,0),"")</f>
        <v/>
      </c>
      <c r="Q17" s="29">
        <f t="shared" si="19"/>
        <v>44786</v>
      </c>
      <c r="R17" s="29">
        <f t="shared" ref="R17:S17" si="137">Q17</f>
        <v>44786</v>
      </c>
      <c r="S17" s="28">
        <f t="shared" si="137"/>
        <v>44786</v>
      </c>
      <c r="T17" s="25" t="str">
        <f>IFERROR(VLOOKUP(R17,祝日,2,0),"")</f>
        <v/>
      </c>
      <c r="U17" s="29">
        <f t="shared" si="21"/>
        <v>44817</v>
      </c>
      <c r="V17" s="29">
        <f t="shared" ref="V17:W17" si="138">U17</f>
        <v>44817</v>
      </c>
      <c r="W17" s="28">
        <f t="shared" si="138"/>
        <v>44817</v>
      </c>
      <c r="X17" s="25" t="str">
        <f>IFERROR(VLOOKUP(V17,祝日,2,0),"")</f>
        <v/>
      </c>
      <c r="Y17" s="29">
        <f t="shared" si="23"/>
        <v>44847</v>
      </c>
      <c r="Z17" s="29">
        <f t="shared" ref="Z17:AA17" si="139">Y17</f>
        <v>44847</v>
      </c>
      <c r="AA17" s="28">
        <f t="shared" si="139"/>
        <v>44847</v>
      </c>
      <c r="AB17" s="25" t="str">
        <f>IFERROR(VLOOKUP(Z17,祝日,2,0),"")</f>
        <v/>
      </c>
      <c r="AC17" s="29">
        <f t="shared" si="25"/>
        <v>44878</v>
      </c>
      <c r="AD17" s="29">
        <f t="shared" ref="AD17:AE17" si="140">AC17</f>
        <v>44878</v>
      </c>
      <c r="AE17" s="28">
        <f t="shared" si="140"/>
        <v>44878</v>
      </c>
      <c r="AF17" s="25" t="str">
        <f>IFERROR(VLOOKUP(AD17,祝日,2,0),"")</f>
        <v/>
      </c>
      <c r="AG17" s="29">
        <f t="shared" si="27"/>
        <v>44908</v>
      </c>
      <c r="AH17" s="29">
        <f t="shared" ref="AH17:AI17" si="141">AG17</f>
        <v>44908</v>
      </c>
      <c r="AI17" s="28">
        <f t="shared" si="141"/>
        <v>44908</v>
      </c>
      <c r="AJ17" s="25" t="str">
        <f>IFERROR(VLOOKUP(AH17,祝日,2,0),"")</f>
        <v/>
      </c>
      <c r="AK17" s="29">
        <f t="shared" si="29"/>
        <v>44939</v>
      </c>
      <c r="AL17" s="29">
        <f t="shared" ref="AL17:AM17" si="142">AK17</f>
        <v>44939</v>
      </c>
      <c r="AM17" s="28">
        <f t="shared" si="142"/>
        <v>44939</v>
      </c>
      <c r="AN17" s="25" t="str">
        <f>IFERROR(VLOOKUP(AL17,祝日,2,0),"")</f>
        <v/>
      </c>
      <c r="AO17" s="29">
        <f t="shared" si="31"/>
        <v>44970</v>
      </c>
      <c r="AP17" s="29">
        <f t="shared" ref="AP17:AQ17" si="143">AO17</f>
        <v>44970</v>
      </c>
      <c r="AQ17" s="28">
        <f t="shared" si="143"/>
        <v>44970</v>
      </c>
      <c r="AR17" s="25" t="str">
        <f>IFERROR(VLOOKUP(AP17,祝日,2,0),"")</f>
        <v/>
      </c>
      <c r="AS17" s="29">
        <f t="shared" si="33"/>
        <v>44998</v>
      </c>
      <c r="AT17" s="29">
        <f t="shared" ref="AT17:AU17" si="144">AS17</f>
        <v>44998</v>
      </c>
      <c r="AU17" s="28">
        <f t="shared" si="144"/>
        <v>44998</v>
      </c>
      <c r="AV17" s="25" t="str">
        <f>IFERROR(VLOOKUP(AT17,祝日,2,0),"")</f>
        <v/>
      </c>
    </row>
    <row r="18" spans="1:48" x14ac:dyDescent="0.15">
      <c r="A18" s="21">
        <f t="shared" si="12"/>
        <v>44665</v>
      </c>
      <c r="B18" s="27">
        <f t="shared" si="0"/>
        <v>44665</v>
      </c>
      <c r="C18" s="28">
        <f t="shared" si="0"/>
        <v>44665</v>
      </c>
      <c r="D18" s="25" t="str">
        <f>IFERROR(VLOOKUP(B18,祝日,2,0),"")</f>
        <v/>
      </c>
      <c r="E18" s="29">
        <f t="shared" si="13"/>
        <v>44695</v>
      </c>
      <c r="F18" s="27">
        <f t="shared" ref="F18:G18" si="145">E18</f>
        <v>44695</v>
      </c>
      <c r="G18" s="28">
        <f t="shared" si="145"/>
        <v>44695</v>
      </c>
      <c r="H18" s="25" t="str">
        <f>IFERROR(VLOOKUP(F18,祝日,2,0),"")</f>
        <v/>
      </c>
      <c r="I18" s="29">
        <f t="shared" si="15"/>
        <v>44726</v>
      </c>
      <c r="J18" s="29">
        <f t="shared" ref="J18:K18" si="146">I18</f>
        <v>44726</v>
      </c>
      <c r="K18" s="28">
        <f t="shared" si="146"/>
        <v>44726</v>
      </c>
      <c r="L18" s="25" t="str">
        <f>IFERROR(VLOOKUP(J18,祝日,2,0),"")</f>
        <v/>
      </c>
      <c r="M18" s="29">
        <f t="shared" si="17"/>
        <v>44756</v>
      </c>
      <c r="N18" s="29">
        <f t="shared" ref="N18:O18" si="147">M18</f>
        <v>44756</v>
      </c>
      <c r="O18" s="28">
        <f t="shared" si="147"/>
        <v>44756</v>
      </c>
      <c r="P18" s="25" t="str">
        <f>IFERROR(VLOOKUP(N18,祝日,2,0),"")</f>
        <v/>
      </c>
      <c r="Q18" s="29">
        <f t="shared" si="19"/>
        <v>44787</v>
      </c>
      <c r="R18" s="29">
        <f t="shared" ref="R18:S18" si="148">Q18</f>
        <v>44787</v>
      </c>
      <c r="S18" s="28">
        <f t="shared" si="148"/>
        <v>44787</v>
      </c>
      <c r="T18" s="25" t="str">
        <f>IFERROR(VLOOKUP(R18,祝日,2,0),"")</f>
        <v/>
      </c>
      <c r="U18" s="29">
        <f t="shared" si="21"/>
        <v>44818</v>
      </c>
      <c r="V18" s="29">
        <f t="shared" ref="V18:W18" si="149">U18</f>
        <v>44818</v>
      </c>
      <c r="W18" s="28">
        <f t="shared" si="149"/>
        <v>44818</v>
      </c>
      <c r="X18" s="25" t="str">
        <f>IFERROR(VLOOKUP(V18,祝日,2,0),"")</f>
        <v/>
      </c>
      <c r="Y18" s="29">
        <f t="shared" si="23"/>
        <v>44848</v>
      </c>
      <c r="Z18" s="29">
        <f t="shared" ref="Z18:AA18" si="150">Y18</f>
        <v>44848</v>
      </c>
      <c r="AA18" s="28">
        <f t="shared" si="150"/>
        <v>44848</v>
      </c>
      <c r="AB18" s="25" t="str">
        <f>IFERROR(VLOOKUP(Z18,祝日,2,0),"")</f>
        <v/>
      </c>
      <c r="AC18" s="29">
        <f t="shared" si="25"/>
        <v>44879</v>
      </c>
      <c r="AD18" s="29">
        <f t="shared" ref="AD18:AE18" si="151">AC18</f>
        <v>44879</v>
      </c>
      <c r="AE18" s="28">
        <f t="shared" si="151"/>
        <v>44879</v>
      </c>
      <c r="AF18" s="25" t="str">
        <f>IFERROR(VLOOKUP(AD18,祝日,2,0),"")</f>
        <v/>
      </c>
      <c r="AG18" s="29">
        <f t="shared" si="27"/>
        <v>44909</v>
      </c>
      <c r="AH18" s="29">
        <f t="shared" ref="AH18:AI18" si="152">AG18</f>
        <v>44909</v>
      </c>
      <c r="AI18" s="28">
        <f t="shared" si="152"/>
        <v>44909</v>
      </c>
      <c r="AJ18" s="25" t="str">
        <f>IFERROR(VLOOKUP(AH18,祝日,2,0),"")</f>
        <v/>
      </c>
      <c r="AK18" s="29">
        <f t="shared" si="29"/>
        <v>44940</v>
      </c>
      <c r="AL18" s="29">
        <f t="shared" ref="AL18:AM18" si="153">AK18</f>
        <v>44940</v>
      </c>
      <c r="AM18" s="28">
        <f t="shared" si="153"/>
        <v>44940</v>
      </c>
      <c r="AN18" s="25" t="str">
        <f>IFERROR(VLOOKUP(AL18,祝日,2,0),"")</f>
        <v/>
      </c>
      <c r="AO18" s="29">
        <f t="shared" si="31"/>
        <v>44971</v>
      </c>
      <c r="AP18" s="29">
        <f t="shared" ref="AP18:AQ18" si="154">AO18</f>
        <v>44971</v>
      </c>
      <c r="AQ18" s="28">
        <f t="shared" si="154"/>
        <v>44971</v>
      </c>
      <c r="AR18" s="25" t="str">
        <f>IFERROR(VLOOKUP(AP18,祝日,2,0),"")</f>
        <v/>
      </c>
      <c r="AS18" s="29">
        <f t="shared" si="33"/>
        <v>44999</v>
      </c>
      <c r="AT18" s="29">
        <f t="shared" ref="AT18:AU18" si="155">AS18</f>
        <v>44999</v>
      </c>
      <c r="AU18" s="28">
        <f t="shared" si="155"/>
        <v>44999</v>
      </c>
      <c r="AV18" s="25" t="str">
        <f>IFERROR(VLOOKUP(AT18,祝日,2,0),"")</f>
        <v/>
      </c>
    </row>
    <row r="19" spans="1:48" x14ac:dyDescent="0.15">
      <c r="A19" s="21">
        <f t="shared" si="12"/>
        <v>44666</v>
      </c>
      <c r="B19" s="27">
        <f t="shared" si="0"/>
        <v>44666</v>
      </c>
      <c r="C19" s="28">
        <f t="shared" si="0"/>
        <v>44666</v>
      </c>
      <c r="D19" s="25" t="str">
        <f>IFERROR(VLOOKUP(B19,祝日,2,0),"")</f>
        <v/>
      </c>
      <c r="E19" s="29">
        <f t="shared" si="13"/>
        <v>44696</v>
      </c>
      <c r="F19" s="27">
        <f t="shared" ref="F19:G19" si="156">E19</f>
        <v>44696</v>
      </c>
      <c r="G19" s="28">
        <f t="shared" si="156"/>
        <v>44696</v>
      </c>
      <c r="H19" s="25" t="str">
        <f>IFERROR(VLOOKUP(F19,祝日,2,0),"")</f>
        <v/>
      </c>
      <c r="I19" s="29">
        <f t="shared" si="15"/>
        <v>44727</v>
      </c>
      <c r="J19" s="29">
        <f t="shared" ref="J19:K19" si="157">I19</f>
        <v>44727</v>
      </c>
      <c r="K19" s="28">
        <f t="shared" si="157"/>
        <v>44727</v>
      </c>
      <c r="L19" s="25" t="str">
        <f>IFERROR(VLOOKUP(J19,祝日,2,0),"")</f>
        <v/>
      </c>
      <c r="M19" s="29">
        <f t="shared" si="17"/>
        <v>44757</v>
      </c>
      <c r="N19" s="29">
        <f t="shared" ref="N19:O19" si="158">M19</f>
        <v>44757</v>
      </c>
      <c r="O19" s="28">
        <f t="shared" si="158"/>
        <v>44757</v>
      </c>
      <c r="P19" s="25" t="str">
        <f>IFERROR(VLOOKUP(N19,祝日,2,0),"")</f>
        <v/>
      </c>
      <c r="Q19" s="29">
        <f t="shared" si="19"/>
        <v>44788</v>
      </c>
      <c r="R19" s="29">
        <f t="shared" ref="R19:S19" si="159">Q19</f>
        <v>44788</v>
      </c>
      <c r="S19" s="28">
        <f t="shared" si="159"/>
        <v>44788</v>
      </c>
      <c r="T19" s="25" t="str">
        <f>IFERROR(VLOOKUP(R19,祝日,2,0),"")</f>
        <v/>
      </c>
      <c r="U19" s="29">
        <f t="shared" si="21"/>
        <v>44819</v>
      </c>
      <c r="V19" s="29">
        <f t="shared" ref="V19:W19" si="160">U19</f>
        <v>44819</v>
      </c>
      <c r="W19" s="28">
        <f t="shared" si="160"/>
        <v>44819</v>
      </c>
      <c r="X19" s="25" t="str">
        <f>IFERROR(VLOOKUP(V19,祝日,2,0),"")</f>
        <v/>
      </c>
      <c r="Y19" s="29">
        <f t="shared" si="23"/>
        <v>44849</v>
      </c>
      <c r="Z19" s="29">
        <f t="shared" ref="Z19:AA19" si="161">Y19</f>
        <v>44849</v>
      </c>
      <c r="AA19" s="28">
        <f t="shared" si="161"/>
        <v>44849</v>
      </c>
      <c r="AB19" s="25" t="str">
        <f>IFERROR(VLOOKUP(Z19,祝日,2,0),"")</f>
        <v/>
      </c>
      <c r="AC19" s="29">
        <f t="shared" si="25"/>
        <v>44880</v>
      </c>
      <c r="AD19" s="29">
        <f t="shared" ref="AD19:AE19" si="162">AC19</f>
        <v>44880</v>
      </c>
      <c r="AE19" s="28">
        <f t="shared" si="162"/>
        <v>44880</v>
      </c>
      <c r="AF19" s="25" t="str">
        <f>IFERROR(VLOOKUP(AD19,祝日,2,0),"")</f>
        <v/>
      </c>
      <c r="AG19" s="29">
        <f t="shared" si="27"/>
        <v>44910</v>
      </c>
      <c r="AH19" s="29">
        <f t="shared" ref="AH19:AI19" si="163">AG19</f>
        <v>44910</v>
      </c>
      <c r="AI19" s="28">
        <f t="shared" si="163"/>
        <v>44910</v>
      </c>
      <c r="AJ19" s="25" t="str">
        <f>IFERROR(VLOOKUP(AH19,祝日,2,0),"")</f>
        <v/>
      </c>
      <c r="AK19" s="29">
        <f t="shared" si="29"/>
        <v>44941</v>
      </c>
      <c r="AL19" s="29">
        <f t="shared" ref="AL19:AM19" si="164">AK19</f>
        <v>44941</v>
      </c>
      <c r="AM19" s="28">
        <f t="shared" si="164"/>
        <v>44941</v>
      </c>
      <c r="AN19" s="25" t="str">
        <f>IFERROR(VLOOKUP(AL19,祝日,2,0),"")</f>
        <v/>
      </c>
      <c r="AO19" s="29">
        <f t="shared" si="31"/>
        <v>44972</v>
      </c>
      <c r="AP19" s="29">
        <f t="shared" ref="AP19:AQ19" si="165">AO19</f>
        <v>44972</v>
      </c>
      <c r="AQ19" s="28">
        <f t="shared" si="165"/>
        <v>44972</v>
      </c>
      <c r="AR19" s="25" t="str">
        <f>IFERROR(VLOOKUP(AP19,祝日,2,0),"")</f>
        <v/>
      </c>
      <c r="AS19" s="29">
        <f t="shared" si="33"/>
        <v>45000</v>
      </c>
      <c r="AT19" s="29">
        <f t="shared" ref="AT19:AU19" si="166">AS19</f>
        <v>45000</v>
      </c>
      <c r="AU19" s="28">
        <f t="shared" si="166"/>
        <v>45000</v>
      </c>
      <c r="AV19" s="25" t="str">
        <f>IFERROR(VLOOKUP(AT19,祝日,2,0),"")</f>
        <v/>
      </c>
    </row>
    <row r="20" spans="1:48" x14ac:dyDescent="0.15">
      <c r="A20" s="21">
        <f t="shared" si="12"/>
        <v>44667</v>
      </c>
      <c r="B20" s="27">
        <f t="shared" si="0"/>
        <v>44667</v>
      </c>
      <c r="C20" s="28">
        <f t="shared" si="0"/>
        <v>44667</v>
      </c>
      <c r="D20" s="25" t="str">
        <f>IFERROR(VLOOKUP(B20,祝日,2,0),"")</f>
        <v/>
      </c>
      <c r="E20" s="29">
        <f t="shared" si="13"/>
        <v>44697</v>
      </c>
      <c r="F20" s="27">
        <f t="shared" ref="F20:G20" si="167">E20</f>
        <v>44697</v>
      </c>
      <c r="G20" s="28">
        <f t="shared" si="167"/>
        <v>44697</v>
      </c>
      <c r="H20" s="25" t="str">
        <f>IFERROR(VLOOKUP(F20,祝日,2,0),"")</f>
        <v/>
      </c>
      <c r="I20" s="29">
        <f t="shared" si="15"/>
        <v>44728</v>
      </c>
      <c r="J20" s="29">
        <f t="shared" ref="J20:K20" si="168">I20</f>
        <v>44728</v>
      </c>
      <c r="K20" s="28">
        <f t="shared" si="168"/>
        <v>44728</v>
      </c>
      <c r="L20" s="25" t="str">
        <f>IFERROR(VLOOKUP(J20,祝日,2,0),"")</f>
        <v/>
      </c>
      <c r="M20" s="29">
        <f t="shared" si="17"/>
        <v>44758</v>
      </c>
      <c r="N20" s="29">
        <f t="shared" ref="N20:O20" si="169">M20</f>
        <v>44758</v>
      </c>
      <c r="O20" s="28">
        <f t="shared" si="169"/>
        <v>44758</v>
      </c>
      <c r="P20" s="25" t="str">
        <f>IFERROR(VLOOKUP(N20,祝日,2,0),"")</f>
        <v/>
      </c>
      <c r="Q20" s="29">
        <f t="shared" si="19"/>
        <v>44789</v>
      </c>
      <c r="R20" s="29">
        <f t="shared" ref="R20:S20" si="170">Q20</f>
        <v>44789</v>
      </c>
      <c r="S20" s="28">
        <f t="shared" si="170"/>
        <v>44789</v>
      </c>
      <c r="T20" s="25" t="str">
        <f>IFERROR(VLOOKUP(R20,祝日,2,0),"")</f>
        <v/>
      </c>
      <c r="U20" s="29">
        <f t="shared" si="21"/>
        <v>44820</v>
      </c>
      <c r="V20" s="29">
        <f t="shared" ref="V20:W20" si="171">U20</f>
        <v>44820</v>
      </c>
      <c r="W20" s="28">
        <f t="shared" si="171"/>
        <v>44820</v>
      </c>
      <c r="X20" s="25" t="str">
        <f>IFERROR(VLOOKUP(V20,祝日,2,0),"")</f>
        <v/>
      </c>
      <c r="Y20" s="29">
        <f t="shared" si="23"/>
        <v>44850</v>
      </c>
      <c r="Z20" s="29">
        <f t="shared" ref="Z20:AA20" si="172">Y20</f>
        <v>44850</v>
      </c>
      <c r="AA20" s="28">
        <f t="shared" si="172"/>
        <v>44850</v>
      </c>
      <c r="AB20" s="25" t="str">
        <f>IFERROR(VLOOKUP(Z20,祝日,2,0),"")</f>
        <v/>
      </c>
      <c r="AC20" s="29">
        <f t="shared" si="25"/>
        <v>44881</v>
      </c>
      <c r="AD20" s="29">
        <f t="shared" ref="AD20:AE20" si="173">AC20</f>
        <v>44881</v>
      </c>
      <c r="AE20" s="28">
        <f t="shared" si="173"/>
        <v>44881</v>
      </c>
      <c r="AF20" s="25" t="str">
        <f>IFERROR(VLOOKUP(AD20,祝日,2,0),"")</f>
        <v/>
      </c>
      <c r="AG20" s="29">
        <f t="shared" si="27"/>
        <v>44911</v>
      </c>
      <c r="AH20" s="29">
        <f t="shared" ref="AH20:AI20" si="174">AG20</f>
        <v>44911</v>
      </c>
      <c r="AI20" s="28">
        <f t="shared" si="174"/>
        <v>44911</v>
      </c>
      <c r="AJ20" s="25" t="str">
        <f>IFERROR(VLOOKUP(AH20,祝日,2,0),"")</f>
        <v/>
      </c>
      <c r="AK20" s="29">
        <f t="shared" si="29"/>
        <v>44942</v>
      </c>
      <c r="AL20" s="29">
        <f t="shared" ref="AL20:AM20" si="175">AK20</f>
        <v>44942</v>
      </c>
      <c r="AM20" s="28">
        <f t="shared" si="175"/>
        <v>44942</v>
      </c>
      <c r="AN20" s="25" t="str">
        <f>IFERROR(VLOOKUP(AL20,祝日,2,0),"")</f>
        <v/>
      </c>
      <c r="AO20" s="29">
        <f t="shared" si="31"/>
        <v>44973</v>
      </c>
      <c r="AP20" s="29">
        <f t="shared" ref="AP20:AQ20" si="176">AO20</f>
        <v>44973</v>
      </c>
      <c r="AQ20" s="28">
        <f t="shared" si="176"/>
        <v>44973</v>
      </c>
      <c r="AR20" s="25" t="str">
        <f>IFERROR(VLOOKUP(AP20,祝日,2,0),"")</f>
        <v/>
      </c>
      <c r="AS20" s="29">
        <f t="shared" si="33"/>
        <v>45001</v>
      </c>
      <c r="AT20" s="29">
        <f t="shared" ref="AT20:AU20" si="177">AS20</f>
        <v>45001</v>
      </c>
      <c r="AU20" s="28">
        <f t="shared" si="177"/>
        <v>45001</v>
      </c>
      <c r="AV20" s="25" t="str">
        <f>IFERROR(VLOOKUP(AT20,祝日,2,0),"")</f>
        <v/>
      </c>
    </row>
    <row r="21" spans="1:48" x14ac:dyDescent="0.15">
      <c r="A21" s="21">
        <f t="shared" si="12"/>
        <v>44668</v>
      </c>
      <c r="B21" s="27">
        <f t="shared" si="0"/>
        <v>44668</v>
      </c>
      <c r="C21" s="28">
        <f t="shared" si="0"/>
        <v>44668</v>
      </c>
      <c r="D21" s="25" t="str">
        <f>IFERROR(VLOOKUP(B21,祝日,2,0),"")</f>
        <v/>
      </c>
      <c r="E21" s="29">
        <f t="shared" si="13"/>
        <v>44698</v>
      </c>
      <c r="F21" s="27">
        <f t="shared" ref="F21:G21" si="178">E21</f>
        <v>44698</v>
      </c>
      <c r="G21" s="28">
        <f t="shared" si="178"/>
        <v>44698</v>
      </c>
      <c r="H21" s="25" t="str">
        <f>IFERROR(VLOOKUP(F21,祝日,2,0),"")</f>
        <v/>
      </c>
      <c r="I21" s="29">
        <f t="shared" si="15"/>
        <v>44729</v>
      </c>
      <c r="J21" s="29">
        <f t="shared" ref="J21:K21" si="179">I21</f>
        <v>44729</v>
      </c>
      <c r="K21" s="28">
        <f t="shared" si="179"/>
        <v>44729</v>
      </c>
      <c r="L21" s="25" t="str">
        <f>IFERROR(VLOOKUP(J21,祝日,2,0),"")</f>
        <v/>
      </c>
      <c r="M21" s="29">
        <f t="shared" si="17"/>
        <v>44759</v>
      </c>
      <c r="N21" s="29">
        <f t="shared" ref="N21:O21" si="180">M21</f>
        <v>44759</v>
      </c>
      <c r="O21" s="28">
        <f t="shared" si="180"/>
        <v>44759</v>
      </c>
      <c r="P21" s="25" t="str">
        <f>IFERROR(VLOOKUP(N21,祝日,2,0),"")</f>
        <v/>
      </c>
      <c r="Q21" s="29">
        <f t="shared" si="19"/>
        <v>44790</v>
      </c>
      <c r="R21" s="29">
        <f t="shared" ref="R21:S21" si="181">Q21</f>
        <v>44790</v>
      </c>
      <c r="S21" s="28">
        <f t="shared" si="181"/>
        <v>44790</v>
      </c>
      <c r="T21" s="25" t="str">
        <f>IFERROR(VLOOKUP(R21,祝日,2,0),"")</f>
        <v/>
      </c>
      <c r="U21" s="29">
        <f t="shared" si="21"/>
        <v>44821</v>
      </c>
      <c r="V21" s="29">
        <f t="shared" ref="V21:W21" si="182">U21</f>
        <v>44821</v>
      </c>
      <c r="W21" s="28">
        <f t="shared" si="182"/>
        <v>44821</v>
      </c>
      <c r="X21" s="25" t="str">
        <f>IFERROR(VLOOKUP(V21,祝日,2,0),"")</f>
        <v/>
      </c>
      <c r="Y21" s="29">
        <f t="shared" si="23"/>
        <v>44851</v>
      </c>
      <c r="Z21" s="29">
        <f t="shared" ref="Z21:AA21" si="183">Y21</f>
        <v>44851</v>
      </c>
      <c r="AA21" s="28">
        <f t="shared" si="183"/>
        <v>44851</v>
      </c>
      <c r="AB21" s="25" t="str">
        <f>IFERROR(VLOOKUP(Z21,祝日,2,0),"")</f>
        <v/>
      </c>
      <c r="AC21" s="29">
        <f t="shared" si="25"/>
        <v>44882</v>
      </c>
      <c r="AD21" s="29">
        <f t="shared" ref="AD21:AE21" si="184">AC21</f>
        <v>44882</v>
      </c>
      <c r="AE21" s="28">
        <f t="shared" si="184"/>
        <v>44882</v>
      </c>
      <c r="AF21" s="25" t="str">
        <f>IFERROR(VLOOKUP(AD21,祝日,2,0),"")</f>
        <v/>
      </c>
      <c r="AG21" s="29">
        <f t="shared" si="27"/>
        <v>44912</v>
      </c>
      <c r="AH21" s="29">
        <f t="shared" ref="AH21:AI21" si="185">AG21</f>
        <v>44912</v>
      </c>
      <c r="AI21" s="28">
        <f t="shared" si="185"/>
        <v>44912</v>
      </c>
      <c r="AJ21" s="25" t="str">
        <f>IFERROR(VLOOKUP(AH21,祝日,2,0),"")</f>
        <v/>
      </c>
      <c r="AK21" s="29">
        <f t="shared" si="29"/>
        <v>44943</v>
      </c>
      <c r="AL21" s="29">
        <f t="shared" ref="AL21:AM21" si="186">AK21</f>
        <v>44943</v>
      </c>
      <c r="AM21" s="28">
        <f t="shared" si="186"/>
        <v>44943</v>
      </c>
      <c r="AN21" s="25" t="str">
        <f>IFERROR(VLOOKUP(AL21,祝日,2,0),"")</f>
        <v/>
      </c>
      <c r="AO21" s="29">
        <f t="shared" si="31"/>
        <v>44974</v>
      </c>
      <c r="AP21" s="29">
        <f t="shared" ref="AP21:AQ21" si="187">AO21</f>
        <v>44974</v>
      </c>
      <c r="AQ21" s="28">
        <f t="shared" si="187"/>
        <v>44974</v>
      </c>
      <c r="AR21" s="25" t="str">
        <f>IFERROR(VLOOKUP(AP21,祝日,2,0),"")</f>
        <v/>
      </c>
      <c r="AS21" s="29">
        <f t="shared" si="33"/>
        <v>45002</v>
      </c>
      <c r="AT21" s="29">
        <f t="shared" ref="AT21:AU21" si="188">AS21</f>
        <v>45002</v>
      </c>
      <c r="AU21" s="28">
        <f t="shared" si="188"/>
        <v>45002</v>
      </c>
      <c r="AV21" s="25" t="str">
        <f>IFERROR(VLOOKUP(AT21,祝日,2,0),"")</f>
        <v/>
      </c>
    </row>
    <row r="22" spans="1:48" x14ac:dyDescent="0.15">
      <c r="A22" s="21">
        <f t="shared" si="12"/>
        <v>44669</v>
      </c>
      <c r="B22" s="27">
        <f t="shared" si="0"/>
        <v>44669</v>
      </c>
      <c r="C22" s="28">
        <f t="shared" si="0"/>
        <v>44669</v>
      </c>
      <c r="D22" s="25" t="str">
        <f>IFERROR(VLOOKUP(B22,祝日,2,0),"")</f>
        <v/>
      </c>
      <c r="E22" s="29">
        <f t="shared" si="13"/>
        <v>44699</v>
      </c>
      <c r="F22" s="27">
        <f t="shared" ref="F22:G22" si="189">E22</f>
        <v>44699</v>
      </c>
      <c r="G22" s="28">
        <f t="shared" si="189"/>
        <v>44699</v>
      </c>
      <c r="H22" s="25" t="str">
        <f>IFERROR(VLOOKUP(F22,祝日,2,0),"")</f>
        <v/>
      </c>
      <c r="I22" s="29">
        <f t="shared" si="15"/>
        <v>44730</v>
      </c>
      <c r="J22" s="29">
        <f t="shared" ref="J22:K22" si="190">I22</f>
        <v>44730</v>
      </c>
      <c r="K22" s="28">
        <f t="shared" si="190"/>
        <v>44730</v>
      </c>
      <c r="L22" s="25" t="str">
        <f>IFERROR(VLOOKUP(J22,祝日,2,0),"")</f>
        <v/>
      </c>
      <c r="M22" s="29">
        <f t="shared" si="17"/>
        <v>44760</v>
      </c>
      <c r="N22" s="29">
        <f t="shared" ref="N22:O22" si="191">M22</f>
        <v>44760</v>
      </c>
      <c r="O22" s="28">
        <f t="shared" si="191"/>
        <v>44760</v>
      </c>
      <c r="P22" s="25" t="str">
        <f>IFERROR(VLOOKUP(N22,祝日,2,0),"")</f>
        <v>海の日</v>
      </c>
      <c r="Q22" s="29">
        <f t="shared" si="19"/>
        <v>44791</v>
      </c>
      <c r="R22" s="29">
        <f t="shared" ref="R22:S22" si="192">Q22</f>
        <v>44791</v>
      </c>
      <c r="S22" s="28">
        <f t="shared" si="192"/>
        <v>44791</v>
      </c>
      <c r="T22" s="25" t="str">
        <f>IFERROR(VLOOKUP(R22,祝日,2,0),"")</f>
        <v/>
      </c>
      <c r="U22" s="29">
        <f t="shared" si="21"/>
        <v>44822</v>
      </c>
      <c r="V22" s="29">
        <f t="shared" ref="V22:W22" si="193">U22</f>
        <v>44822</v>
      </c>
      <c r="W22" s="28">
        <f t="shared" si="193"/>
        <v>44822</v>
      </c>
      <c r="X22" s="25" t="str">
        <f>IFERROR(VLOOKUP(V22,祝日,2,0),"")</f>
        <v/>
      </c>
      <c r="Y22" s="29">
        <f t="shared" si="23"/>
        <v>44852</v>
      </c>
      <c r="Z22" s="29">
        <f t="shared" ref="Z22:AA22" si="194">Y22</f>
        <v>44852</v>
      </c>
      <c r="AA22" s="28">
        <f t="shared" si="194"/>
        <v>44852</v>
      </c>
      <c r="AB22" s="25" t="str">
        <f>IFERROR(VLOOKUP(Z22,祝日,2,0),"")</f>
        <v/>
      </c>
      <c r="AC22" s="29">
        <f t="shared" si="25"/>
        <v>44883</v>
      </c>
      <c r="AD22" s="29">
        <f t="shared" ref="AD22:AE22" si="195">AC22</f>
        <v>44883</v>
      </c>
      <c r="AE22" s="28">
        <f t="shared" si="195"/>
        <v>44883</v>
      </c>
      <c r="AF22" s="25" t="str">
        <f>IFERROR(VLOOKUP(AD22,祝日,2,0),"")</f>
        <v/>
      </c>
      <c r="AG22" s="29">
        <f t="shared" si="27"/>
        <v>44913</v>
      </c>
      <c r="AH22" s="29">
        <f t="shared" ref="AH22:AI22" si="196">AG22</f>
        <v>44913</v>
      </c>
      <c r="AI22" s="28">
        <f t="shared" si="196"/>
        <v>44913</v>
      </c>
      <c r="AJ22" s="25" t="str">
        <f>IFERROR(VLOOKUP(AH22,祝日,2,0),"")</f>
        <v/>
      </c>
      <c r="AK22" s="29">
        <f t="shared" si="29"/>
        <v>44944</v>
      </c>
      <c r="AL22" s="29">
        <f t="shared" ref="AL22:AM22" si="197">AK22</f>
        <v>44944</v>
      </c>
      <c r="AM22" s="28">
        <f t="shared" si="197"/>
        <v>44944</v>
      </c>
      <c r="AN22" s="25" t="str">
        <f>IFERROR(VLOOKUP(AL22,祝日,2,0),"")</f>
        <v/>
      </c>
      <c r="AO22" s="29">
        <f t="shared" si="31"/>
        <v>44975</v>
      </c>
      <c r="AP22" s="29">
        <f t="shared" ref="AP22:AQ22" si="198">AO22</f>
        <v>44975</v>
      </c>
      <c r="AQ22" s="28">
        <f t="shared" si="198"/>
        <v>44975</v>
      </c>
      <c r="AR22" s="25" t="str">
        <f>IFERROR(VLOOKUP(AP22,祝日,2,0),"")</f>
        <v/>
      </c>
      <c r="AS22" s="29">
        <f t="shared" si="33"/>
        <v>45003</v>
      </c>
      <c r="AT22" s="29">
        <f t="shared" ref="AT22:AU22" si="199">AS22</f>
        <v>45003</v>
      </c>
      <c r="AU22" s="28">
        <f t="shared" si="199"/>
        <v>45003</v>
      </c>
      <c r="AV22" s="25" t="str">
        <f>IFERROR(VLOOKUP(AT22,祝日,2,0),"")</f>
        <v/>
      </c>
    </row>
    <row r="23" spans="1:48" x14ac:dyDescent="0.15">
      <c r="A23" s="21">
        <f t="shared" si="12"/>
        <v>44670</v>
      </c>
      <c r="B23" s="27">
        <f t="shared" si="0"/>
        <v>44670</v>
      </c>
      <c r="C23" s="28">
        <f t="shared" si="0"/>
        <v>44670</v>
      </c>
      <c r="D23" s="25" t="str">
        <f>IFERROR(VLOOKUP(B23,祝日,2,0),"")</f>
        <v/>
      </c>
      <c r="E23" s="29">
        <f t="shared" si="13"/>
        <v>44700</v>
      </c>
      <c r="F23" s="27">
        <f t="shared" ref="F23:G23" si="200">E23</f>
        <v>44700</v>
      </c>
      <c r="G23" s="28">
        <f t="shared" si="200"/>
        <v>44700</v>
      </c>
      <c r="H23" s="25" t="str">
        <f>IFERROR(VLOOKUP(F23,祝日,2,0),"")</f>
        <v/>
      </c>
      <c r="I23" s="29">
        <f t="shared" si="15"/>
        <v>44731</v>
      </c>
      <c r="J23" s="29">
        <f t="shared" ref="J23:K23" si="201">I23</f>
        <v>44731</v>
      </c>
      <c r="K23" s="28">
        <f t="shared" si="201"/>
        <v>44731</v>
      </c>
      <c r="L23" s="25" t="str">
        <f>IFERROR(VLOOKUP(J23,祝日,2,0),"")</f>
        <v/>
      </c>
      <c r="M23" s="29">
        <f t="shared" si="17"/>
        <v>44761</v>
      </c>
      <c r="N23" s="29">
        <f t="shared" ref="N23:O23" si="202">M23</f>
        <v>44761</v>
      </c>
      <c r="O23" s="28">
        <f t="shared" si="202"/>
        <v>44761</v>
      </c>
      <c r="P23" s="25" t="str">
        <f>IFERROR(VLOOKUP(N23,祝日,2,0),"")</f>
        <v/>
      </c>
      <c r="Q23" s="29">
        <f t="shared" si="19"/>
        <v>44792</v>
      </c>
      <c r="R23" s="29">
        <f t="shared" ref="R23:S23" si="203">Q23</f>
        <v>44792</v>
      </c>
      <c r="S23" s="28">
        <f t="shared" si="203"/>
        <v>44792</v>
      </c>
      <c r="T23" s="25" t="str">
        <f>IFERROR(VLOOKUP(R23,祝日,2,0),"")</f>
        <v/>
      </c>
      <c r="U23" s="29">
        <f t="shared" si="21"/>
        <v>44823</v>
      </c>
      <c r="V23" s="29">
        <f t="shared" ref="V23:W23" si="204">U23</f>
        <v>44823</v>
      </c>
      <c r="W23" s="28">
        <f t="shared" si="204"/>
        <v>44823</v>
      </c>
      <c r="X23" s="25" t="str">
        <f>IFERROR(VLOOKUP(V23,祝日,2,0),"")</f>
        <v>敬老の日</v>
      </c>
      <c r="Y23" s="29">
        <f t="shared" si="23"/>
        <v>44853</v>
      </c>
      <c r="Z23" s="29">
        <f t="shared" ref="Z23:AA23" si="205">Y23</f>
        <v>44853</v>
      </c>
      <c r="AA23" s="28">
        <f t="shared" si="205"/>
        <v>44853</v>
      </c>
      <c r="AB23" s="25" t="str">
        <f>IFERROR(VLOOKUP(Z23,祝日,2,0),"")</f>
        <v/>
      </c>
      <c r="AC23" s="29">
        <f t="shared" si="25"/>
        <v>44884</v>
      </c>
      <c r="AD23" s="29">
        <f t="shared" ref="AD23:AE23" si="206">AC23</f>
        <v>44884</v>
      </c>
      <c r="AE23" s="28">
        <f t="shared" si="206"/>
        <v>44884</v>
      </c>
      <c r="AF23" s="25" t="str">
        <f>IFERROR(VLOOKUP(AD23,祝日,2,0),"")</f>
        <v/>
      </c>
      <c r="AG23" s="29">
        <f t="shared" si="27"/>
        <v>44914</v>
      </c>
      <c r="AH23" s="29">
        <f t="shared" ref="AH23:AI23" si="207">AG23</f>
        <v>44914</v>
      </c>
      <c r="AI23" s="28">
        <f t="shared" si="207"/>
        <v>44914</v>
      </c>
      <c r="AJ23" s="25" t="str">
        <f>IFERROR(VLOOKUP(AH23,祝日,2,0),"")</f>
        <v/>
      </c>
      <c r="AK23" s="29">
        <f t="shared" si="29"/>
        <v>44945</v>
      </c>
      <c r="AL23" s="29">
        <f t="shared" ref="AL23:AM23" si="208">AK23</f>
        <v>44945</v>
      </c>
      <c r="AM23" s="28">
        <f t="shared" si="208"/>
        <v>44945</v>
      </c>
      <c r="AN23" s="25" t="str">
        <f>IFERROR(VLOOKUP(AL23,祝日,2,0),"")</f>
        <v/>
      </c>
      <c r="AO23" s="29">
        <f t="shared" si="31"/>
        <v>44976</v>
      </c>
      <c r="AP23" s="29">
        <f t="shared" ref="AP23:AQ23" si="209">AO23</f>
        <v>44976</v>
      </c>
      <c r="AQ23" s="28">
        <f t="shared" si="209"/>
        <v>44976</v>
      </c>
      <c r="AR23" s="25" t="str">
        <f>IFERROR(VLOOKUP(AP23,祝日,2,0),"")</f>
        <v/>
      </c>
      <c r="AS23" s="29">
        <f t="shared" si="33"/>
        <v>45004</v>
      </c>
      <c r="AT23" s="29">
        <f t="shared" ref="AT23:AU23" si="210">AS23</f>
        <v>45004</v>
      </c>
      <c r="AU23" s="28">
        <f t="shared" si="210"/>
        <v>45004</v>
      </c>
      <c r="AV23" s="25" t="str">
        <f>IFERROR(VLOOKUP(AT23,祝日,2,0),"")</f>
        <v/>
      </c>
    </row>
    <row r="24" spans="1:48" x14ac:dyDescent="0.15">
      <c r="A24" s="21">
        <f t="shared" si="12"/>
        <v>44671</v>
      </c>
      <c r="B24" s="27">
        <f t="shared" si="0"/>
        <v>44671</v>
      </c>
      <c r="C24" s="28">
        <f t="shared" si="0"/>
        <v>44671</v>
      </c>
      <c r="D24" s="25" t="str">
        <f>IFERROR(VLOOKUP(B24,祝日,2,0),"")</f>
        <v/>
      </c>
      <c r="E24" s="29">
        <f t="shared" si="13"/>
        <v>44701</v>
      </c>
      <c r="F24" s="27">
        <f t="shared" ref="F24:G24" si="211">E24</f>
        <v>44701</v>
      </c>
      <c r="G24" s="28">
        <f t="shared" si="211"/>
        <v>44701</v>
      </c>
      <c r="H24" s="25" t="str">
        <f>IFERROR(VLOOKUP(F24,祝日,2,0),"")</f>
        <v/>
      </c>
      <c r="I24" s="29">
        <f t="shared" si="15"/>
        <v>44732</v>
      </c>
      <c r="J24" s="29">
        <f t="shared" ref="J24:K24" si="212">I24</f>
        <v>44732</v>
      </c>
      <c r="K24" s="28">
        <f t="shared" si="212"/>
        <v>44732</v>
      </c>
      <c r="L24" s="25" t="str">
        <f>IFERROR(VLOOKUP(J24,祝日,2,0),"")</f>
        <v/>
      </c>
      <c r="M24" s="29">
        <f t="shared" si="17"/>
        <v>44762</v>
      </c>
      <c r="N24" s="29">
        <f t="shared" ref="N24:O24" si="213">M24</f>
        <v>44762</v>
      </c>
      <c r="O24" s="28">
        <f t="shared" si="213"/>
        <v>44762</v>
      </c>
      <c r="P24" s="25" t="str">
        <f>IFERROR(VLOOKUP(N24,祝日,2,0),"")</f>
        <v/>
      </c>
      <c r="Q24" s="29">
        <f t="shared" si="19"/>
        <v>44793</v>
      </c>
      <c r="R24" s="29">
        <f t="shared" ref="R24:S24" si="214">Q24</f>
        <v>44793</v>
      </c>
      <c r="S24" s="28">
        <f t="shared" si="214"/>
        <v>44793</v>
      </c>
      <c r="T24" s="25" t="str">
        <f>IFERROR(VLOOKUP(R24,祝日,2,0),"")</f>
        <v/>
      </c>
      <c r="U24" s="29">
        <f t="shared" si="21"/>
        <v>44824</v>
      </c>
      <c r="V24" s="29">
        <f t="shared" ref="V24:W24" si="215">U24</f>
        <v>44824</v>
      </c>
      <c r="W24" s="28">
        <f t="shared" si="215"/>
        <v>44824</v>
      </c>
      <c r="X24" s="25" t="str">
        <f>IFERROR(VLOOKUP(V24,祝日,2,0),"")</f>
        <v/>
      </c>
      <c r="Y24" s="29">
        <f t="shared" si="23"/>
        <v>44854</v>
      </c>
      <c r="Z24" s="29">
        <f t="shared" ref="Z24:AA24" si="216">Y24</f>
        <v>44854</v>
      </c>
      <c r="AA24" s="28">
        <f t="shared" si="216"/>
        <v>44854</v>
      </c>
      <c r="AB24" s="25" t="str">
        <f>IFERROR(VLOOKUP(Z24,祝日,2,0),"")</f>
        <v/>
      </c>
      <c r="AC24" s="29">
        <f t="shared" si="25"/>
        <v>44885</v>
      </c>
      <c r="AD24" s="29">
        <f t="shared" ref="AD24:AE24" si="217">AC24</f>
        <v>44885</v>
      </c>
      <c r="AE24" s="28">
        <f t="shared" si="217"/>
        <v>44885</v>
      </c>
      <c r="AF24" s="25" t="str">
        <f>IFERROR(VLOOKUP(AD24,祝日,2,0),"")</f>
        <v/>
      </c>
      <c r="AG24" s="29">
        <f t="shared" si="27"/>
        <v>44915</v>
      </c>
      <c r="AH24" s="29">
        <f t="shared" ref="AH24:AI24" si="218">AG24</f>
        <v>44915</v>
      </c>
      <c r="AI24" s="28">
        <f t="shared" si="218"/>
        <v>44915</v>
      </c>
      <c r="AJ24" s="25" t="str">
        <f>IFERROR(VLOOKUP(AH24,祝日,2,0),"")</f>
        <v/>
      </c>
      <c r="AK24" s="29">
        <f t="shared" si="29"/>
        <v>44946</v>
      </c>
      <c r="AL24" s="29">
        <f t="shared" ref="AL24:AM24" si="219">AK24</f>
        <v>44946</v>
      </c>
      <c r="AM24" s="28">
        <f t="shared" si="219"/>
        <v>44946</v>
      </c>
      <c r="AN24" s="25" t="str">
        <f>IFERROR(VLOOKUP(AL24,祝日,2,0),"")</f>
        <v/>
      </c>
      <c r="AO24" s="29">
        <f t="shared" si="31"/>
        <v>44977</v>
      </c>
      <c r="AP24" s="29">
        <f t="shared" ref="AP24:AQ24" si="220">AO24</f>
        <v>44977</v>
      </c>
      <c r="AQ24" s="28">
        <f t="shared" si="220"/>
        <v>44977</v>
      </c>
      <c r="AR24" s="25" t="str">
        <f>IFERROR(VLOOKUP(AP24,祝日,2,0),"")</f>
        <v/>
      </c>
      <c r="AS24" s="29">
        <f t="shared" si="33"/>
        <v>45005</v>
      </c>
      <c r="AT24" s="29">
        <f t="shared" ref="AT24:AU24" si="221">AS24</f>
        <v>45005</v>
      </c>
      <c r="AU24" s="28">
        <f t="shared" si="221"/>
        <v>45005</v>
      </c>
      <c r="AV24" s="25" t="str">
        <f>IFERROR(VLOOKUP(AT24,祝日,2,0),"")</f>
        <v/>
      </c>
    </row>
    <row r="25" spans="1:48" x14ac:dyDescent="0.15">
      <c r="A25" s="21">
        <f t="shared" si="12"/>
        <v>44672</v>
      </c>
      <c r="B25" s="27">
        <f t="shared" si="0"/>
        <v>44672</v>
      </c>
      <c r="C25" s="28">
        <f t="shared" si="0"/>
        <v>44672</v>
      </c>
      <c r="D25" s="25" t="str">
        <f>IFERROR(VLOOKUP(B25,祝日,2,0),"")</f>
        <v/>
      </c>
      <c r="E25" s="29">
        <f t="shared" si="13"/>
        <v>44702</v>
      </c>
      <c r="F25" s="27">
        <f t="shared" ref="F25:G25" si="222">E25</f>
        <v>44702</v>
      </c>
      <c r="G25" s="28">
        <f t="shared" si="222"/>
        <v>44702</v>
      </c>
      <c r="H25" s="25" t="str">
        <f>IFERROR(VLOOKUP(F25,祝日,2,0),"")</f>
        <v/>
      </c>
      <c r="I25" s="29">
        <f t="shared" si="15"/>
        <v>44733</v>
      </c>
      <c r="J25" s="29">
        <f t="shared" ref="J25:K25" si="223">I25</f>
        <v>44733</v>
      </c>
      <c r="K25" s="28">
        <f t="shared" si="223"/>
        <v>44733</v>
      </c>
      <c r="L25" s="25" t="str">
        <f>IFERROR(VLOOKUP(J25,祝日,2,0),"")</f>
        <v/>
      </c>
      <c r="M25" s="29">
        <f t="shared" si="17"/>
        <v>44763</v>
      </c>
      <c r="N25" s="29">
        <f t="shared" ref="N25:O25" si="224">M25</f>
        <v>44763</v>
      </c>
      <c r="O25" s="28">
        <f t="shared" si="224"/>
        <v>44763</v>
      </c>
      <c r="P25" s="25" t="str">
        <f>IFERROR(VLOOKUP(N25,祝日,2,0),"")</f>
        <v/>
      </c>
      <c r="Q25" s="29">
        <f t="shared" si="19"/>
        <v>44794</v>
      </c>
      <c r="R25" s="29">
        <f t="shared" ref="R25:S25" si="225">Q25</f>
        <v>44794</v>
      </c>
      <c r="S25" s="28">
        <f t="shared" si="225"/>
        <v>44794</v>
      </c>
      <c r="T25" s="25" t="str">
        <f>IFERROR(VLOOKUP(R25,祝日,2,0),"")</f>
        <v/>
      </c>
      <c r="U25" s="29">
        <f t="shared" si="21"/>
        <v>44825</v>
      </c>
      <c r="V25" s="29">
        <f t="shared" ref="V25:W25" si="226">U25</f>
        <v>44825</v>
      </c>
      <c r="W25" s="28">
        <f t="shared" si="226"/>
        <v>44825</v>
      </c>
      <c r="X25" s="25" t="str">
        <f>IFERROR(VLOOKUP(V25,祝日,2,0),"")</f>
        <v/>
      </c>
      <c r="Y25" s="29">
        <f t="shared" si="23"/>
        <v>44855</v>
      </c>
      <c r="Z25" s="29">
        <f t="shared" ref="Z25:AA25" si="227">Y25</f>
        <v>44855</v>
      </c>
      <c r="AA25" s="28">
        <f t="shared" si="227"/>
        <v>44855</v>
      </c>
      <c r="AB25" s="25" t="str">
        <f>IFERROR(VLOOKUP(Z25,祝日,2,0),"")</f>
        <v/>
      </c>
      <c r="AC25" s="29">
        <f t="shared" si="25"/>
        <v>44886</v>
      </c>
      <c r="AD25" s="29">
        <f t="shared" ref="AD25:AE25" si="228">AC25</f>
        <v>44886</v>
      </c>
      <c r="AE25" s="28">
        <f t="shared" si="228"/>
        <v>44886</v>
      </c>
      <c r="AF25" s="25" t="str">
        <f>IFERROR(VLOOKUP(AD25,祝日,2,0),"")</f>
        <v/>
      </c>
      <c r="AG25" s="29">
        <f t="shared" si="27"/>
        <v>44916</v>
      </c>
      <c r="AH25" s="29">
        <f t="shared" ref="AH25:AI25" si="229">AG25</f>
        <v>44916</v>
      </c>
      <c r="AI25" s="28">
        <f t="shared" si="229"/>
        <v>44916</v>
      </c>
      <c r="AJ25" s="25" t="str">
        <f>IFERROR(VLOOKUP(AH25,祝日,2,0),"")</f>
        <v/>
      </c>
      <c r="AK25" s="29">
        <f t="shared" si="29"/>
        <v>44947</v>
      </c>
      <c r="AL25" s="29">
        <f t="shared" ref="AL25:AM25" si="230">AK25</f>
        <v>44947</v>
      </c>
      <c r="AM25" s="28">
        <f t="shared" si="230"/>
        <v>44947</v>
      </c>
      <c r="AN25" s="25" t="str">
        <f>IFERROR(VLOOKUP(AL25,祝日,2,0),"")</f>
        <v/>
      </c>
      <c r="AO25" s="29">
        <f t="shared" si="31"/>
        <v>44978</v>
      </c>
      <c r="AP25" s="29">
        <f t="shared" ref="AP25:AQ25" si="231">AO25</f>
        <v>44978</v>
      </c>
      <c r="AQ25" s="28">
        <f t="shared" si="231"/>
        <v>44978</v>
      </c>
      <c r="AR25" s="25" t="str">
        <f>IFERROR(VLOOKUP(AP25,祝日,2,0),"")</f>
        <v/>
      </c>
      <c r="AS25" s="29">
        <f t="shared" si="33"/>
        <v>45006</v>
      </c>
      <c r="AT25" s="29">
        <f t="shared" ref="AT25:AU25" si="232">AS25</f>
        <v>45006</v>
      </c>
      <c r="AU25" s="28">
        <f t="shared" si="232"/>
        <v>45006</v>
      </c>
      <c r="AV25" s="25" t="str">
        <f>IFERROR(VLOOKUP(AT25,祝日,2,0),"")</f>
        <v>春分の日</v>
      </c>
    </row>
    <row r="26" spans="1:48" x14ac:dyDescent="0.15">
      <c r="A26" s="21">
        <f t="shared" si="12"/>
        <v>44673</v>
      </c>
      <c r="B26" s="27">
        <f t="shared" si="0"/>
        <v>44673</v>
      </c>
      <c r="C26" s="28">
        <f t="shared" si="0"/>
        <v>44673</v>
      </c>
      <c r="D26" s="25" t="str">
        <f>IFERROR(VLOOKUP(B26,祝日,2,0),"")</f>
        <v/>
      </c>
      <c r="E26" s="29">
        <f t="shared" si="13"/>
        <v>44703</v>
      </c>
      <c r="F26" s="27">
        <f t="shared" ref="F26:G26" si="233">E26</f>
        <v>44703</v>
      </c>
      <c r="G26" s="28">
        <f t="shared" si="233"/>
        <v>44703</v>
      </c>
      <c r="H26" s="25" t="str">
        <f>IFERROR(VLOOKUP(F26,祝日,2,0),"")</f>
        <v/>
      </c>
      <c r="I26" s="29">
        <f t="shared" si="15"/>
        <v>44734</v>
      </c>
      <c r="J26" s="29">
        <f t="shared" ref="J26:K26" si="234">I26</f>
        <v>44734</v>
      </c>
      <c r="K26" s="28">
        <f t="shared" si="234"/>
        <v>44734</v>
      </c>
      <c r="L26" s="25" t="str">
        <f>IFERROR(VLOOKUP(J26,祝日,2,0),"")</f>
        <v/>
      </c>
      <c r="M26" s="29">
        <f t="shared" si="17"/>
        <v>44764</v>
      </c>
      <c r="N26" s="29">
        <f t="shared" ref="N26:O26" si="235">M26</f>
        <v>44764</v>
      </c>
      <c r="O26" s="28">
        <f t="shared" si="235"/>
        <v>44764</v>
      </c>
      <c r="P26" s="25" t="str">
        <f>IFERROR(VLOOKUP(N26,祝日,2,0),"")</f>
        <v/>
      </c>
      <c r="Q26" s="29">
        <f t="shared" si="19"/>
        <v>44795</v>
      </c>
      <c r="R26" s="29">
        <f t="shared" ref="R26:S26" si="236">Q26</f>
        <v>44795</v>
      </c>
      <c r="S26" s="28">
        <f t="shared" si="236"/>
        <v>44795</v>
      </c>
      <c r="T26" s="25" t="str">
        <f>IFERROR(VLOOKUP(R26,祝日,2,0),"")</f>
        <v/>
      </c>
      <c r="U26" s="29">
        <f t="shared" si="21"/>
        <v>44826</v>
      </c>
      <c r="V26" s="29">
        <f t="shared" ref="V26:W26" si="237">U26</f>
        <v>44826</v>
      </c>
      <c r="W26" s="28">
        <f t="shared" si="237"/>
        <v>44826</v>
      </c>
      <c r="X26" s="25" t="str">
        <f>IFERROR(VLOOKUP(V26,祝日,2,0),"")</f>
        <v/>
      </c>
      <c r="Y26" s="29">
        <f t="shared" si="23"/>
        <v>44856</v>
      </c>
      <c r="Z26" s="29">
        <f t="shared" ref="Z26:AA26" si="238">Y26</f>
        <v>44856</v>
      </c>
      <c r="AA26" s="28">
        <f t="shared" si="238"/>
        <v>44856</v>
      </c>
      <c r="AB26" s="25" t="str">
        <f>IFERROR(VLOOKUP(Z26,祝日,2,0),"")</f>
        <v/>
      </c>
      <c r="AC26" s="29">
        <f t="shared" si="25"/>
        <v>44887</v>
      </c>
      <c r="AD26" s="29">
        <f t="shared" ref="AD26:AE26" si="239">AC26</f>
        <v>44887</v>
      </c>
      <c r="AE26" s="28">
        <f t="shared" si="239"/>
        <v>44887</v>
      </c>
      <c r="AF26" s="25" t="str">
        <f>IFERROR(VLOOKUP(AD26,祝日,2,0),"")</f>
        <v/>
      </c>
      <c r="AG26" s="29">
        <f t="shared" si="27"/>
        <v>44917</v>
      </c>
      <c r="AH26" s="29">
        <f t="shared" ref="AH26:AI26" si="240">AG26</f>
        <v>44917</v>
      </c>
      <c r="AI26" s="28">
        <f t="shared" si="240"/>
        <v>44917</v>
      </c>
      <c r="AJ26" s="25" t="str">
        <f>IFERROR(VLOOKUP(AH26,祝日,2,0),"")</f>
        <v/>
      </c>
      <c r="AK26" s="29">
        <f t="shared" si="29"/>
        <v>44948</v>
      </c>
      <c r="AL26" s="29">
        <f t="shared" ref="AL26:AM26" si="241">AK26</f>
        <v>44948</v>
      </c>
      <c r="AM26" s="28">
        <f t="shared" si="241"/>
        <v>44948</v>
      </c>
      <c r="AN26" s="25" t="str">
        <f>IFERROR(VLOOKUP(AL26,祝日,2,0),"")</f>
        <v/>
      </c>
      <c r="AO26" s="29">
        <f t="shared" si="31"/>
        <v>44979</v>
      </c>
      <c r="AP26" s="29">
        <f t="shared" ref="AP26:AQ26" si="242">AO26</f>
        <v>44979</v>
      </c>
      <c r="AQ26" s="28">
        <f t="shared" si="242"/>
        <v>44979</v>
      </c>
      <c r="AR26" s="25" t="str">
        <f>IFERROR(VLOOKUP(AP26,祝日,2,0),"")</f>
        <v/>
      </c>
      <c r="AS26" s="29">
        <f t="shared" si="33"/>
        <v>45007</v>
      </c>
      <c r="AT26" s="29">
        <f t="shared" ref="AT26:AU26" si="243">AS26</f>
        <v>45007</v>
      </c>
      <c r="AU26" s="28">
        <f t="shared" si="243"/>
        <v>45007</v>
      </c>
      <c r="AV26" s="25" t="str">
        <f>IFERROR(VLOOKUP(AT26,祝日,2,0),"")</f>
        <v/>
      </c>
    </row>
    <row r="27" spans="1:48" x14ac:dyDescent="0.15">
      <c r="A27" s="21">
        <f t="shared" si="12"/>
        <v>44674</v>
      </c>
      <c r="B27" s="27">
        <f t="shared" si="0"/>
        <v>44674</v>
      </c>
      <c r="C27" s="28">
        <f t="shared" si="0"/>
        <v>44674</v>
      </c>
      <c r="D27" s="25" t="str">
        <f>IFERROR(VLOOKUP(B27,祝日,2,0),"")</f>
        <v/>
      </c>
      <c r="E27" s="29">
        <f t="shared" si="13"/>
        <v>44704</v>
      </c>
      <c r="F27" s="27">
        <f t="shared" ref="F27:G27" si="244">E27</f>
        <v>44704</v>
      </c>
      <c r="G27" s="28">
        <f t="shared" si="244"/>
        <v>44704</v>
      </c>
      <c r="H27" s="25" t="str">
        <f>IFERROR(VLOOKUP(F27,祝日,2,0),"")</f>
        <v/>
      </c>
      <c r="I27" s="29">
        <f t="shared" si="15"/>
        <v>44735</v>
      </c>
      <c r="J27" s="29">
        <f t="shared" ref="J27:K27" si="245">I27</f>
        <v>44735</v>
      </c>
      <c r="K27" s="28">
        <f t="shared" si="245"/>
        <v>44735</v>
      </c>
      <c r="L27" s="25" t="str">
        <f>IFERROR(VLOOKUP(J27,祝日,2,0),"")</f>
        <v/>
      </c>
      <c r="M27" s="29">
        <f t="shared" si="17"/>
        <v>44765</v>
      </c>
      <c r="N27" s="29">
        <f t="shared" ref="N27:O27" si="246">M27</f>
        <v>44765</v>
      </c>
      <c r="O27" s="28">
        <f t="shared" si="246"/>
        <v>44765</v>
      </c>
      <c r="P27" s="25" t="str">
        <f>IFERROR(VLOOKUP(N27,祝日,2,0),"")</f>
        <v/>
      </c>
      <c r="Q27" s="29">
        <f t="shared" si="19"/>
        <v>44796</v>
      </c>
      <c r="R27" s="29">
        <f t="shared" ref="R27:S27" si="247">Q27</f>
        <v>44796</v>
      </c>
      <c r="S27" s="28">
        <f t="shared" si="247"/>
        <v>44796</v>
      </c>
      <c r="T27" s="25" t="str">
        <f>IFERROR(VLOOKUP(R27,祝日,2,0),"")</f>
        <v/>
      </c>
      <c r="U27" s="29">
        <f t="shared" si="21"/>
        <v>44827</v>
      </c>
      <c r="V27" s="29">
        <f t="shared" ref="V27:W27" si="248">U27</f>
        <v>44827</v>
      </c>
      <c r="W27" s="28">
        <f t="shared" si="248"/>
        <v>44827</v>
      </c>
      <c r="X27" s="25" t="str">
        <f>IFERROR(VLOOKUP(V27,祝日,2,0),"")</f>
        <v>秋分の日</v>
      </c>
      <c r="Y27" s="29">
        <f t="shared" si="23"/>
        <v>44857</v>
      </c>
      <c r="Z27" s="29">
        <f t="shared" ref="Z27:AA27" si="249">Y27</f>
        <v>44857</v>
      </c>
      <c r="AA27" s="28">
        <f t="shared" si="249"/>
        <v>44857</v>
      </c>
      <c r="AB27" s="25" t="str">
        <f>IFERROR(VLOOKUP(Z27,祝日,2,0),"")</f>
        <v/>
      </c>
      <c r="AC27" s="29">
        <f t="shared" si="25"/>
        <v>44888</v>
      </c>
      <c r="AD27" s="29">
        <f t="shared" ref="AD27:AE27" si="250">AC27</f>
        <v>44888</v>
      </c>
      <c r="AE27" s="28">
        <f t="shared" si="250"/>
        <v>44888</v>
      </c>
      <c r="AF27" s="25" t="str">
        <f>IFERROR(VLOOKUP(AD27,祝日,2,0),"")</f>
        <v>勤労感謝の日</v>
      </c>
      <c r="AG27" s="29">
        <f t="shared" si="27"/>
        <v>44918</v>
      </c>
      <c r="AH27" s="29">
        <f t="shared" ref="AH27:AI27" si="251">AG27</f>
        <v>44918</v>
      </c>
      <c r="AI27" s="28">
        <f t="shared" si="251"/>
        <v>44918</v>
      </c>
      <c r="AJ27" s="25" t="str">
        <f>IFERROR(VLOOKUP(AH27,祝日,2,0),"")</f>
        <v/>
      </c>
      <c r="AK27" s="29">
        <f t="shared" si="29"/>
        <v>44949</v>
      </c>
      <c r="AL27" s="29">
        <f t="shared" ref="AL27:AM27" si="252">AK27</f>
        <v>44949</v>
      </c>
      <c r="AM27" s="28">
        <f t="shared" si="252"/>
        <v>44949</v>
      </c>
      <c r="AN27" s="25" t="str">
        <f>IFERROR(VLOOKUP(AL27,祝日,2,0),"")</f>
        <v/>
      </c>
      <c r="AO27" s="29">
        <f t="shared" si="31"/>
        <v>44980</v>
      </c>
      <c r="AP27" s="29">
        <f t="shared" ref="AP27:AQ27" si="253">AO27</f>
        <v>44980</v>
      </c>
      <c r="AQ27" s="28">
        <f t="shared" si="253"/>
        <v>44980</v>
      </c>
      <c r="AR27" s="25" t="str">
        <f>IFERROR(VLOOKUP(AP27,祝日,2,0),"")</f>
        <v>天皇誕生日</v>
      </c>
      <c r="AS27" s="29">
        <f t="shared" si="33"/>
        <v>45008</v>
      </c>
      <c r="AT27" s="29">
        <f t="shared" ref="AT27:AU27" si="254">AS27</f>
        <v>45008</v>
      </c>
      <c r="AU27" s="28">
        <f t="shared" si="254"/>
        <v>45008</v>
      </c>
      <c r="AV27" s="25" t="str">
        <f>IFERROR(VLOOKUP(AT27,祝日,2,0),"")</f>
        <v/>
      </c>
    </row>
    <row r="28" spans="1:48" x14ac:dyDescent="0.15">
      <c r="A28" s="21">
        <f t="shared" si="12"/>
        <v>44675</v>
      </c>
      <c r="B28" s="27">
        <f t="shared" si="0"/>
        <v>44675</v>
      </c>
      <c r="C28" s="28">
        <f t="shared" si="0"/>
        <v>44675</v>
      </c>
      <c r="D28" s="25" t="str">
        <f>IFERROR(VLOOKUP(B28,祝日,2,0),"")</f>
        <v/>
      </c>
      <c r="E28" s="29">
        <f t="shared" si="13"/>
        <v>44705</v>
      </c>
      <c r="F28" s="27">
        <f t="shared" ref="F28:G28" si="255">E28</f>
        <v>44705</v>
      </c>
      <c r="G28" s="28">
        <f t="shared" si="255"/>
        <v>44705</v>
      </c>
      <c r="H28" s="25" t="str">
        <f>IFERROR(VLOOKUP(F28,祝日,2,0),"")</f>
        <v/>
      </c>
      <c r="I28" s="29">
        <f t="shared" si="15"/>
        <v>44736</v>
      </c>
      <c r="J28" s="29">
        <f t="shared" ref="J28:K28" si="256">I28</f>
        <v>44736</v>
      </c>
      <c r="K28" s="28">
        <f t="shared" si="256"/>
        <v>44736</v>
      </c>
      <c r="L28" s="25" t="str">
        <f>IFERROR(VLOOKUP(J28,祝日,2,0),"")</f>
        <v/>
      </c>
      <c r="M28" s="29">
        <f t="shared" si="17"/>
        <v>44766</v>
      </c>
      <c r="N28" s="29">
        <f t="shared" ref="N28:O28" si="257">M28</f>
        <v>44766</v>
      </c>
      <c r="O28" s="28">
        <f t="shared" si="257"/>
        <v>44766</v>
      </c>
      <c r="P28" s="25" t="str">
        <f>IFERROR(VLOOKUP(N28,祝日,2,0),"")</f>
        <v/>
      </c>
      <c r="Q28" s="29">
        <f t="shared" si="19"/>
        <v>44797</v>
      </c>
      <c r="R28" s="29">
        <f t="shared" ref="R28:S28" si="258">Q28</f>
        <v>44797</v>
      </c>
      <c r="S28" s="28">
        <f t="shared" si="258"/>
        <v>44797</v>
      </c>
      <c r="T28" s="25" t="str">
        <f>IFERROR(VLOOKUP(R28,祝日,2,0),"")</f>
        <v/>
      </c>
      <c r="U28" s="29">
        <f t="shared" si="21"/>
        <v>44828</v>
      </c>
      <c r="V28" s="29">
        <f t="shared" ref="V28:W28" si="259">U28</f>
        <v>44828</v>
      </c>
      <c r="W28" s="28">
        <f t="shared" si="259"/>
        <v>44828</v>
      </c>
      <c r="X28" s="25" t="str">
        <f>IFERROR(VLOOKUP(V28,祝日,2,0),"")</f>
        <v/>
      </c>
      <c r="Y28" s="29">
        <f t="shared" si="23"/>
        <v>44858</v>
      </c>
      <c r="Z28" s="29">
        <f t="shared" ref="Z28:AA28" si="260">Y28</f>
        <v>44858</v>
      </c>
      <c r="AA28" s="28">
        <f t="shared" si="260"/>
        <v>44858</v>
      </c>
      <c r="AB28" s="25" t="str">
        <f>IFERROR(VLOOKUP(Z28,祝日,2,0),"")</f>
        <v/>
      </c>
      <c r="AC28" s="29">
        <f t="shared" si="25"/>
        <v>44889</v>
      </c>
      <c r="AD28" s="29">
        <f t="shared" ref="AD28:AE28" si="261">AC28</f>
        <v>44889</v>
      </c>
      <c r="AE28" s="28">
        <f t="shared" si="261"/>
        <v>44889</v>
      </c>
      <c r="AF28" s="25" t="str">
        <f>IFERROR(VLOOKUP(AD28,祝日,2,0),"")</f>
        <v/>
      </c>
      <c r="AG28" s="29">
        <f t="shared" si="27"/>
        <v>44919</v>
      </c>
      <c r="AH28" s="29">
        <f t="shared" ref="AH28:AI28" si="262">AG28</f>
        <v>44919</v>
      </c>
      <c r="AI28" s="28">
        <f t="shared" si="262"/>
        <v>44919</v>
      </c>
      <c r="AJ28" s="25" t="str">
        <f>IFERROR(VLOOKUP(AH28,祝日,2,0),"")</f>
        <v/>
      </c>
      <c r="AK28" s="29">
        <f t="shared" si="29"/>
        <v>44950</v>
      </c>
      <c r="AL28" s="29">
        <f t="shared" ref="AL28:AM28" si="263">AK28</f>
        <v>44950</v>
      </c>
      <c r="AM28" s="28">
        <f t="shared" si="263"/>
        <v>44950</v>
      </c>
      <c r="AN28" s="25" t="str">
        <f>IFERROR(VLOOKUP(AL28,祝日,2,0),"")</f>
        <v/>
      </c>
      <c r="AO28" s="29">
        <f t="shared" si="31"/>
        <v>44981</v>
      </c>
      <c r="AP28" s="29">
        <f t="shared" ref="AP28:AQ28" si="264">AO28</f>
        <v>44981</v>
      </c>
      <c r="AQ28" s="28">
        <f t="shared" si="264"/>
        <v>44981</v>
      </c>
      <c r="AR28" s="25" t="str">
        <f>IFERROR(VLOOKUP(AP28,祝日,2,0),"")</f>
        <v/>
      </c>
      <c r="AS28" s="29">
        <f t="shared" si="33"/>
        <v>45009</v>
      </c>
      <c r="AT28" s="29">
        <f t="shared" ref="AT28:AU28" si="265">AS28</f>
        <v>45009</v>
      </c>
      <c r="AU28" s="28">
        <f t="shared" si="265"/>
        <v>45009</v>
      </c>
      <c r="AV28" s="25" t="str">
        <f>IFERROR(VLOOKUP(AT28,祝日,2,0),"")</f>
        <v/>
      </c>
    </row>
    <row r="29" spans="1:48" x14ac:dyDescent="0.15">
      <c r="A29" s="21">
        <f t="shared" si="12"/>
        <v>44676</v>
      </c>
      <c r="B29" s="27">
        <f t="shared" si="0"/>
        <v>44676</v>
      </c>
      <c r="C29" s="28">
        <f t="shared" si="0"/>
        <v>44676</v>
      </c>
      <c r="D29" s="25" t="str">
        <f>IFERROR(VLOOKUP(B29,祝日,2,0),"")</f>
        <v/>
      </c>
      <c r="E29" s="29">
        <f t="shared" si="13"/>
        <v>44706</v>
      </c>
      <c r="F29" s="27">
        <f t="shared" ref="F29:G29" si="266">E29</f>
        <v>44706</v>
      </c>
      <c r="G29" s="28">
        <f t="shared" si="266"/>
        <v>44706</v>
      </c>
      <c r="H29" s="25" t="str">
        <f>IFERROR(VLOOKUP(F29,祝日,2,0),"")</f>
        <v/>
      </c>
      <c r="I29" s="29">
        <f t="shared" si="15"/>
        <v>44737</v>
      </c>
      <c r="J29" s="29">
        <f t="shared" ref="J29:K29" si="267">I29</f>
        <v>44737</v>
      </c>
      <c r="K29" s="28">
        <f t="shared" si="267"/>
        <v>44737</v>
      </c>
      <c r="L29" s="25" t="str">
        <f>IFERROR(VLOOKUP(J29,祝日,2,0),"")</f>
        <v/>
      </c>
      <c r="M29" s="29">
        <f t="shared" si="17"/>
        <v>44767</v>
      </c>
      <c r="N29" s="29">
        <f t="shared" ref="N29:O29" si="268">M29</f>
        <v>44767</v>
      </c>
      <c r="O29" s="28">
        <f t="shared" si="268"/>
        <v>44767</v>
      </c>
      <c r="P29" s="25" t="str">
        <f>IFERROR(VLOOKUP(N29,祝日,2,0),"")</f>
        <v/>
      </c>
      <c r="Q29" s="29">
        <f t="shared" si="19"/>
        <v>44798</v>
      </c>
      <c r="R29" s="29">
        <f t="shared" ref="R29:S29" si="269">Q29</f>
        <v>44798</v>
      </c>
      <c r="S29" s="28">
        <f t="shared" si="269"/>
        <v>44798</v>
      </c>
      <c r="T29" s="25" t="str">
        <f>IFERROR(VLOOKUP(R29,祝日,2,0),"")</f>
        <v/>
      </c>
      <c r="U29" s="29">
        <f t="shared" si="21"/>
        <v>44829</v>
      </c>
      <c r="V29" s="29">
        <f t="shared" ref="V29:W29" si="270">U29</f>
        <v>44829</v>
      </c>
      <c r="W29" s="28">
        <f t="shared" si="270"/>
        <v>44829</v>
      </c>
      <c r="X29" s="25" t="str">
        <f>IFERROR(VLOOKUP(V29,祝日,2,0),"")</f>
        <v/>
      </c>
      <c r="Y29" s="29">
        <f t="shared" si="23"/>
        <v>44859</v>
      </c>
      <c r="Z29" s="29">
        <f t="shared" ref="Z29:AA29" si="271">Y29</f>
        <v>44859</v>
      </c>
      <c r="AA29" s="28">
        <f t="shared" si="271"/>
        <v>44859</v>
      </c>
      <c r="AB29" s="25" t="str">
        <f>IFERROR(VLOOKUP(Z29,祝日,2,0),"")</f>
        <v/>
      </c>
      <c r="AC29" s="29">
        <f t="shared" si="25"/>
        <v>44890</v>
      </c>
      <c r="AD29" s="29">
        <f t="shared" ref="AD29:AE29" si="272">AC29</f>
        <v>44890</v>
      </c>
      <c r="AE29" s="28">
        <f t="shared" si="272"/>
        <v>44890</v>
      </c>
      <c r="AF29" s="25" t="str">
        <f>IFERROR(VLOOKUP(AD29,祝日,2,0),"")</f>
        <v/>
      </c>
      <c r="AG29" s="29">
        <f t="shared" si="27"/>
        <v>44920</v>
      </c>
      <c r="AH29" s="29">
        <f t="shared" ref="AH29:AI29" si="273">AG29</f>
        <v>44920</v>
      </c>
      <c r="AI29" s="28">
        <f t="shared" si="273"/>
        <v>44920</v>
      </c>
      <c r="AJ29" s="25" t="str">
        <f>IFERROR(VLOOKUP(AH29,祝日,2,0),"")</f>
        <v/>
      </c>
      <c r="AK29" s="29">
        <f t="shared" si="29"/>
        <v>44951</v>
      </c>
      <c r="AL29" s="29">
        <f t="shared" ref="AL29:AM29" si="274">AK29</f>
        <v>44951</v>
      </c>
      <c r="AM29" s="28">
        <f t="shared" si="274"/>
        <v>44951</v>
      </c>
      <c r="AN29" s="25" t="str">
        <f>IFERROR(VLOOKUP(AL29,祝日,2,0),"")</f>
        <v/>
      </c>
      <c r="AO29" s="29">
        <f t="shared" si="31"/>
        <v>44982</v>
      </c>
      <c r="AP29" s="29">
        <f t="shared" ref="AP29:AQ29" si="275">AO29</f>
        <v>44982</v>
      </c>
      <c r="AQ29" s="28">
        <f t="shared" si="275"/>
        <v>44982</v>
      </c>
      <c r="AR29" s="25" t="str">
        <f>IFERROR(VLOOKUP(AP29,祝日,2,0),"")</f>
        <v/>
      </c>
      <c r="AS29" s="29">
        <f t="shared" si="33"/>
        <v>45010</v>
      </c>
      <c r="AT29" s="29">
        <f t="shared" ref="AT29:AU29" si="276">AS29</f>
        <v>45010</v>
      </c>
      <c r="AU29" s="28">
        <f t="shared" si="276"/>
        <v>45010</v>
      </c>
      <c r="AV29" s="25" t="str">
        <f>IFERROR(VLOOKUP(AT29,祝日,2,0),"")</f>
        <v/>
      </c>
    </row>
    <row r="30" spans="1:48" x14ac:dyDescent="0.15">
      <c r="A30" s="21">
        <f t="shared" si="12"/>
        <v>44677</v>
      </c>
      <c r="B30" s="27">
        <f t="shared" si="0"/>
        <v>44677</v>
      </c>
      <c r="C30" s="28">
        <f t="shared" si="0"/>
        <v>44677</v>
      </c>
      <c r="D30" s="25" t="str">
        <f>IFERROR(VLOOKUP(B30,祝日,2,0),"")</f>
        <v/>
      </c>
      <c r="E30" s="29">
        <f t="shared" si="13"/>
        <v>44707</v>
      </c>
      <c r="F30" s="27">
        <f t="shared" ref="F30:G30" si="277">E30</f>
        <v>44707</v>
      </c>
      <c r="G30" s="28">
        <f t="shared" si="277"/>
        <v>44707</v>
      </c>
      <c r="H30" s="25" t="str">
        <f>IFERROR(VLOOKUP(F30,祝日,2,0),"")</f>
        <v/>
      </c>
      <c r="I30" s="29">
        <f t="shared" si="15"/>
        <v>44738</v>
      </c>
      <c r="J30" s="29">
        <f t="shared" ref="J30:K30" si="278">I30</f>
        <v>44738</v>
      </c>
      <c r="K30" s="28">
        <f t="shared" si="278"/>
        <v>44738</v>
      </c>
      <c r="L30" s="25" t="str">
        <f>IFERROR(VLOOKUP(J30,祝日,2,0),"")</f>
        <v/>
      </c>
      <c r="M30" s="29">
        <f t="shared" si="17"/>
        <v>44768</v>
      </c>
      <c r="N30" s="29">
        <f t="shared" ref="N30:O30" si="279">M30</f>
        <v>44768</v>
      </c>
      <c r="O30" s="28">
        <f t="shared" si="279"/>
        <v>44768</v>
      </c>
      <c r="P30" s="25" t="str">
        <f>IFERROR(VLOOKUP(N30,祝日,2,0),"")</f>
        <v/>
      </c>
      <c r="Q30" s="29">
        <f t="shared" si="19"/>
        <v>44799</v>
      </c>
      <c r="R30" s="29">
        <f t="shared" ref="R30:S30" si="280">Q30</f>
        <v>44799</v>
      </c>
      <c r="S30" s="28">
        <f t="shared" si="280"/>
        <v>44799</v>
      </c>
      <c r="T30" s="25" t="str">
        <f>IFERROR(VLOOKUP(R30,祝日,2,0),"")</f>
        <v/>
      </c>
      <c r="U30" s="29">
        <f t="shared" si="21"/>
        <v>44830</v>
      </c>
      <c r="V30" s="29">
        <f t="shared" ref="V30:W30" si="281">U30</f>
        <v>44830</v>
      </c>
      <c r="W30" s="28">
        <f t="shared" si="281"/>
        <v>44830</v>
      </c>
      <c r="X30" s="25" t="str">
        <f>IFERROR(VLOOKUP(V30,祝日,2,0),"")</f>
        <v/>
      </c>
      <c r="Y30" s="29">
        <f t="shared" si="23"/>
        <v>44860</v>
      </c>
      <c r="Z30" s="29">
        <f t="shared" ref="Z30:AA30" si="282">Y30</f>
        <v>44860</v>
      </c>
      <c r="AA30" s="28">
        <f t="shared" si="282"/>
        <v>44860</v>
      </c>
      <c r="AB30" s="25" t="str">
        <f>IFERROR(VLOOKUP(Z30,祝日,2,0),"")</f>
        <v/>
      </c>
      <c r="AC30" s="29">
        <f t="shared" si="25"/>
        <v>44891</v>
      </c>
      <c r="AD30" s="29">
        <f t="shared" ref="AD30:AE30" si="283">AC30</f>
        <v>44891</v>
      </c>
      <c r="AE30" s="28">
        <f t="shared" si="283"/>
        <v>44891</v>
      </c>
      <c r="AF30" s="25" t="str">
        <f>IFERROR(VLOOKUP(AD30,祝日,2,0),"")</f>
        <v/>
      </c>
      <c r="AG30" s="29">
        <f t="shared" si="27"/>
        <v>44921</v>
      </c>
      <c r="AH30" s="29">
        <f t="shared" ref="AH30:AI30" si="284">AG30</f>
        <v>44921</v>
      </c>
      <c r="AI30" s="28">
        <f t="shared" si="284"/>
        <v>44921</v>
      </c>
      <c r="AJ30" s="25" t="str">
        <f>IFERROR(VLOOKUP(AH30,祝日,2,0),"")</f>
        <v/>
      </c>
      <c r="AK30" s="29">
        <f t="shared" si="29"/>
        <v>44952</v>
      </c>
      <c r="AL30" s="29">
        <f t="shared" ref="AL30:AM30" si="285">AK30</f>
        <v>44952</v>
      </c>
      <c r="AM30" s="28">
        <f t="shared" si="285"/>
        <v>44952</v>
      </c>
      <c r="AN30" s="25" t="str">
        <f>IFERROR(VLOOKUP(AL30,祝日,2,0),"")</f>
        <v/>
      </c>
      <c r="AO30" s="29">
        <f t="shared" si="31"/>
        <v>44983</v>
      </c>
      <c r="AP30" s="29">
        <f t="shared" ref="AP30:AQ30" si="286">AO30</f>
        <v>44983</v>
      </c>
      <c r="AQ30" s="28">
        <f t="shared" si="286"/>
        <v>44983</v>
      </c>
      <c r="AR30" s="25" t="str">
        <f>IFERROR(VLOOKUP(AP30,祝日,2,0),"")</f>
        <v/>
      </c>
      <c r="AS30" s="29">
        <f t="shared" si="33"/>
        <v>45011</v>
      </c>
      <c r="AT30" s="29">
        <f t="shared" ref="AT30:AU30" si="287">AS30</f>
        <v>45011</v>
      </c>
      <c r="AU30" s="28">
        <f t="shared" si="287"/>
        <v>45011</v>
      </c>
      <c r="AV30" s="25" t="str">
        <f>IFERROR(VLOOKUP(AT30,祝日,2,0),"")</f>
        <v/>
      </c>
    </row>
    <row r="31" spans="1:48" x14ac:dyDescent="0.15">
      <c r="A31" s="21">
        <f t="shared" si="12"/>
        <v>44678</v>
      </c>
      <c r="B31" s="27">
        <f t="shared" si="0"/>
        <v>44678</v>
      </c>
      <c r="C31" s="28">
        <f t="shared" si="0"/>
        <v>44678</v>
      </c>
      <c r="D31" s="25" t="str">
        <f>IFERROR(VLOOKUP(B31,祝日,2,0),"")</f>
        <v/>
      </c>
      <c r="E31" s="29">
        <f t="shared" si="13"/>
        <v>44708</v>
      </c>
      <c r="F31" s="27">
        <f t="shared" ref="F31:G31" si="288">E31</f>
        <v>44708</v>
      </c>
      <c r="G31" s="28">
        <f t="shared" si="288"/>
        <v>44708</v>
      </c>
      <c r="H31" s="25" t="str">
        <f>IFERROR(VLOOKUP(F31,祝日,2,0),"")</f>
        <v/>
      </c>
      <c r="I31" s="29">
        <f t="shared" si="15"/>
        <v>44739</v>
      </c>
      <c r="J31" s="29">
        <f t="shared" ref="J31:K31" si="289">I31</f>
        <v>44739</v>
      </c>
      <c r="K31" s="28">
        <f t="shared" si="289"/>
        <v>44739</v>
      </c>
      <c r="L31" s="25" t="str">
        <f>IFERROR(VLOOKUP(J31,祝日,2,0),"")</f>
        <v/>
      </c>
      <c r="M31" s="29">
        <f t="shared" si="17"/>
        <v>44769</v>
      </c>
      <c r="N31" s="29">
        <f t="shared" ref="N31:O31" si="290">M31</f>
        <v>44769</v>
      </c>
      <c r="O31" s="28">
        <f t="shared" si="290"/>
        <v>44769</v>
      </c>
      <c r="P31" s="25" t="str">
        <f>IFERROR(VLOOKUP(N31,祝日,2,0),"")</f>
        <v/>
      </c>
      <c r="Q31" s="29">
        <f t="shared" si="19"/>
        <v>44800</v>
      </c>
      <c r="R31" s="29">
        <f t="shared" ref="R31:S31" si="291">Q31</f>
        <v>44800</v>
      </c>
      <c r="S31" s="28">
        <f t="shared" si="291"/>
        <v>44800</v>
      </c>
      <c r="T31" s="25" t="str">
        <f>IFERROR(VLOOKUP(R31,祝日,2,0),"")</f>
        <v/>
      </c>
      <c r="U31" s="29">
        <f t="shared" si="21"/>
        <v>44831</v>
      </c>
      <c r="V31" s="29">
        <f t="shared" ref="V31:W31" si="292">U31</f>
        <v>44831</v>
      </c>
      <c r="W31" s="28">
        <f t="shared" si="292"/>
        <v>44831</v>
      </c>
      <c r="X31" s="25" t="str">
        <f>IFERROR(VLOOKUP(V31,祝日,2,0),"")</f>
        <v/>
      </c>
      <c r="Y31" s="29">
        <f t="shared" si="23"/>
        <v>44861</v>
      </c>
      <c r="Z31" s="29">
        <f t="shared" ref="Z31:AA31" si="293">Y31</f>
        <v>44861</v>
      </c>
      <c r="AA31" s="28">
        <f t="shared" si="293"/>
        <v>44861</v>
      </c>
      <c r="AB31" s="25" t="str">
        <f>IFERROR(VLOOKUP(Z31,祝日,2,0),"")</f>
        <v/>
      </c>
      <c r="AC31" s="29">
        <f t="shared" si="25"/>
        <v>44892</v>
      </c>
      <c r="AD31" s="29">
        <f t="shared" ref="AD31:AE31" si="294">AC31</f>
        <v>44892</v>
      </c>
      <c r="AE31" s="28">
        <f t="shared" si="294"/>
        <v>44892</v>
      </c>
      <c r="AF31" s="25" t="str">
        <f>IFERROR(VLOOKUP(AD31,祝日,2,0),"")</f>
        <v/>
      </c>
      <c r="AG31" s="29">
        <f t="shared" si="27"/>
        <v>44922</v>
      </c>
      <c r="AH31" s="29">
        <f t="shared" ref="AH31:AI31" si="295">AG31</f>
        <v>44922</v>
      </c>
      <c r="AI31" s="28">
        <f t="shared" si="295"/>
        <v>44922</v>
      </c>
      <c r="AJ31" s="25" t="str">
        <f>IFERROR(VLOOKUP(AH31,祝日,2,0),"")</f>
        <v/>
      </c>
      <c r="AK31" s="29">
        <f t="shared" si="29"/>
        <v>44953</v>
      </c>
      <c r="AL31" s="29">
        <f t="shared" ref="AL31:AM31" si="296">AK31</f>
        <v>44953</v>
      </c>
      <c r="AM31" s="28">
        <f t="shared" si="296"/>
        <v>44953</v>
      </c>
      <c r="AN31" s="25" t="str">
        <f>IFERROR(VLOOKUP(AL31,祝日,2,0),"")</f>
        <v/>
      </c>
      <c r="AO31" s="29">
        <f t="shared" si="31"/>
        <v>44984</v>
      </c>
      <c r="AP31" s="29">
        <f t="shared" ref="AP31:AQ31" si="297">AO31</f>
        <v>44984</v>
      </c>
      <c r="AQ31" s="28">
        <f t="shared" si="297"/>
        <v>44984</v>
      </c>
      <c r="AR31" s="25" t="str">
        <f>IFERROR(VLOOKUP(AP31,祝日,2,0),"")</f>
        <v/>
      </c>
      <c r="AS31" s="29">
        <f t="shared" si="33"/>
        <v>45012</v>
      </c>
      <c r="AT31" s="29">
        <f t="shared" ref="AT31:AU31" si="298">AS31</f>
        <v>45012</v>
      </c>
      <c r="AU31" s="28">
        <f t="shared" si="298"/>
        <v>45012</v>
      </c>
      <c r="AV31" s="25" t="str">
        <f>IFERROR(VLOOKUP(AT31,祝日,2,0),"")</f>
        <v/>
      </c>
    </row>
    <row r="32" spans="1:48" x14ac:dyDescent="0.15">
      <c r="A32" s="21">
        <f t="shared" si="12"/>
        <v>44679</v>
      </c>
      <c r="B32" s="27">
        <f t="shared" si="0"/>
        <v>44679</v>
      </c>
      <c r="C32" s="28">
        <f t="shared" si="0"/>
        <v>44679</v>
      </c>
      <c r="D32" s="25" t="str">
        <f>IFERROR(VLOOKUP(B32,祝日,2,0),"")</f>
        <v/>
      </c>
      <c r="E32" s="29">
        <f t="shared" si="13"/>
        <v>44709</v>
      </c>
      <c r="F32" s="27">
        <f t="shared" ref="F32:G35" si="299">E32</f>
        <v>44709</v>
      </c>
      <c r="G32" s="28">
        <f t="shared" si="299"/>
        <v>44709</v>
      </c>
      <c r="H32" s="25" t="str">
        <f>IFERROR(VLOOKUP(F32,祝日,2,0),"")</f>
        <v/>
      </c>
      <c r="I32" s="29">
        <f t="shared" si="15"/>
        <v>44740</v>
      </c>
      <c r="J32" s="29">
        <f t="shared" ref="J32:K35" si="300">I32</f>
        <v>44740</v>
      </c>
      <c r="K32" s="28">
        <f t="shared" si="300"/>
        <v>44740</v>
      </c>
      <c r="L32" s="25" t="str">
        <f>IFERROR(VLOOKUP(J32,祝日,2,0),"")</f>
        <v/>
      </c>
      <c r="M32" s="29">
        <f t="shared" si="17"/>
        <v>44770</v>
      </c>
      <c r="N32" s="29">
        <f t="shared" ref="N32:O32" si="301">M32</f>
        <v>44770</v>
      </c>
      <c r="O32" s="28">
        <f t="shared" si="301"/>
        <v>44770</v>
      </c>
      <c r="P32" s="25" t="str">
        <f>IFERROR(VLOOKUP(N32,祝日,2,0),"")</f>
        <v/>
      </c>
      <c r="Q32" s="29">
        <f t="shared" si="19"/>
        <v>44801</v>
      </c>
      <c r="R32" s="29">
        <f t="shared" ref="R32:S32" si="302">Q32</f>
        <v>44801</v>
      </c>
      <c r="S32" s="28">
        <f t="shared" si="302"/>
        <v>44801</v>
      </c>
      <c r="T32" s="25" t="str">
        <f>IFERROR(VLOOKUP(R32,祝日,2,0),"")</f>
        <v/>
      </c>
      <c r="U32" s="29">
        <f t="shared" si="21"/>
        <v>44832</v>
      </c>
      <c r="V32" s="29">
        <f t="shared" ref="V32:W32" si="303">U32</f>
        <v>44832</v>
      </c>
      <c r="W32" s="28">
        <f t="shared" si="303"/>
        <v>44832</v>
      </c>
      <c r="X32" s="25" t="str">
        <f>IFERROR(VLOOKUP(V32,祝日,2,0),"")</f>
        <v/>
      </c>
      <c r="Y32" s="29">
        <f t="shared" si="23"/>
        <v>44862</v>
      </c>
      <c r="Z32" s="29">
        <f t="shared" ref="Z32:AA32" si="304">Y32</f>
        <v>44862</v>
      </c>
      <c r="AA32" s="28">
        <f t="shared" si="304"/>
        <v>44862</v>
      </c>
      <c r="AB32" s="25" t="str">
        <f>IFERROR(VLOOKUP(Z32,祝日,2,0),"")</f>
        <v/>
      </c>
      <c r="AC32" s="29">
        <f t="shared" si="25"/>
        <v>44893</v>
      </c>
      <c r="AD32" s="29">
        <f t="shared" ref="AD32:AE32" si="305">AC32</f>
        <v>44893</v>
      </c>
      <c r="AE32" s="28">
        <f t="shared" si="305"/>
        <v>44893</v>
      </c>
      <c r="AF32" s="25" t="str">
        <f>IFERROR(VLOOKUP(AD32,祝日,2,0),"")</f>
        <v/>
      </c>
      <c r="AG32" s="29">
        <f t="shared" si="27"/>
        <v>44923</v>
      </c>
      <c r="AH32" s="29">
        <f t="shared" ref="AH32:AI32" si="306">AG32</f>
        <v>44923</v>
      </c>
      <c r="AI32" s="28">
        <f t="shared" si="306"/>
        <v>44923</v>
      </c>
      <c r="AJ32" s="25" t="str">
        <f>IFERROR(VLOOKUP(AH32,祝日,2,0),"")</f>
        <v/>
      </c>
      <c r="AK32" s="29">
        <f t="shared" si="29"/>
        <v>44954</v>
      </c>
      <c r="AL32" s="29">
        <f t="shared" ref="AL32:AM32" si="307">AK32</f>
        <v>44954</v>
      </c>
      <c r="AM32" s="28">
        <f t="shared" si="307"/>
        <v>44954</v>
      </c>
      <c r="AN32" s="25" t="str">
        <f>IFERROR(VLOOKUP(AL32,祝日,2,0),"")</f>
        <v/>
      </c>
      <c r="AO32" s="29">
        <f t="shared" si="31"/>
        <v>44985</v>
      </c>
      <c r="AP32" s="29">
        <f t="shared" ref="AP32:AQ32" si="308">AO32</f>
        <v>44985</v>
      </c>
      <c r="AQ32" s="28">
        <f t="shared" si="308"/>
        <v>44985</v>
      </c>
      <c r="AR32" s="25" t="str">
        <f>IFERROR(VLOOKUP(AP32,祝日,2,0),"")</f>
        <v/>
      </c>
      <c r="AS32" s="29">
        <f t="shared" si="33"/>
        <v>45013</v>
      </c>
      <c r="AT32" s="29">
        <f t="shared" ref="AT32:AU32" si="309">AS32</f>
        <v>45013</v>
      </c>
      <c r="AU32" s="28">
        <f t="shared" si="309"/>
        <v>45013</v>
      </c>
      <c r="AV32" s="25" t="str">
        <f>IFERROR(VLOOKUP(AT32,祝日,2,0),"")</f>
        <v/>
      </c>
    </row>
    <row r="33" spans="1:48" x14ac:dyDescent="0.15">
      <c r="A33" s="21">
        <f t="shared" si="12"/>
        <v>44680</v>
      </c>
      <c r="B33" s="27">
        <f>IF(DAY(A33)&lt;=3,"",A33)</f>
        <v>44680</v>
      </c>
      <c r="C33" s="28">
        <f t="shared" ref="C33:C35" si="310">B33</f>
        <v>44680</v>
      </c>
      <c r="D33" s="25" t="str">
        <f>IFERROR(VLOOKUP(B33,祝日,2,0),"")</f>
        <v>昭和の日</v>
      </c>
      <c r="E33" s="29">
        <f t="shared" si="13"/>
        <v>44710</v>
      </c>
      <c r="F33" s="27">
        <f>IF(DAY(E33)&lt;=3,"",E33)</f>
        <v>44710</v>
      </c>
      <c r="G33" s="28">
        <f t="shared" si="299"/>
        <v>44710</v>
      </c>
      <c r="H33" s="25" t="str">
        <f>IFERROR(VLOOKUP(F33,祝日,2,0),"")</f>
        <v/>
      </c>
      <c r="I33" s="29">
        <f t="shared" si="15"/>
        <v>44741</v>
      </c>
      <c r="J33" s="29">
        <f>IF(DAY(I33)&lt;=3,"",I33)</f>
        <v>44741</v>
      </c>
      <c r="K33" s="28">
        <f t="shared" si="300"/>
        <v>44741</v>
      </c>
      <c r="L33" s="25" t="str">
        <f>IFERROR(VLOOKUP(J33,祝日,2,0),"")</f>
        <v/>
      </c>
      <c r="M33" s="29">
        <f t="shared" si="17"/>
        <v>44771</v>
      </c>
      <c r="N33" s="29">
        <f>IF(DAY(M33)&lt;=3,"",M33)</f>
        <v>44771</v>
      </c>
      <c r="O33" s="28">
        <f t="shared" ref="O33:P33" si="311">N33</f>
        <v>44771</v>
      </c>
      <c r="P33" s="25" t="str">
        <f>IFERROR(VLOOKUP(N33,祝日,2,0),"")</f>
        <v/>
      </c>
      <c r="Q33" s="29">
        <f t="shared" si="19"/>
        <v>44802</v>
      </c>
      <c r="R33" s="29">
        <f>IF(DAY(Q33)&lt;=3,"",Q33)</f>
        <v>44802</v>
      </c>
      <c r="S33" s="28">
        <f t="shared" ref="S33:T33" si="312">R33</f>
        <v>44802</v>
      </c>
      <c r="T33" s="25" t="str">
        <f>IFERROR(VLOOKUP(R33,祝日,2,0),"")</f>
        <v/>
      </c>
      <c r="U33" s="29">
        <f t="shared" si="21"/>
        <v>44833</v>
      </c>
      <c r="V33" s="29">
        <f>IF(DAY(U33)&lt;=3,"",U33)</f>
        <v>44833</v>
      </c>
      <c r="W33" s="28">
        <f t="shared" ref="W33:X33" si="313">V33</f>
        <v>44833</v>
      </c>
      <c r="X33" s="25" t="str">
        <f>IFERROR(VLOOKUP(V33,祝日,2,0),"")</f>
        <v/>
      </c>
      <c r="Y33" s="29">
        <f t="shared" si="23"/>
        <v>44863</v>
      </c>
      <c r="Z33" s="29">
        <f>IF(DAY(Y33)&lt;=3,"",Y33)</f>
        <v>44863</v>
      </c>
      <c r="AA33" s="28">
        <f t="shared" ref="AA33" si="314">Z33</f>
        <v>44863</v>
      </c>
      <c r="AB33" s="25" t="str">
        <f>IFERROR(VLOOKUP(Z33,祝日,2,0),"")</f>
        <v/>
      </c>
      <c r="AC33" s="29">
        <f t="shared" si="25"/>
        <v>44894</v>
      </c>
      <c r="AD33" s="29">
        <f>IF(DAY(AC33)&lt;=3,"",AC33)</f>
        <v>44894</v>
      </c>
      <c r="AE33" s="28">
        <f t="shared" ref="AE33:AF33" si="315">AD33</f>
        <v>44894</v>
      </c>
      <c r="AF33" s="25" t="str">
        <f>IFERROR(VLOOKUP(AD33,祝日,2,0),"")</f>
        <v/>
      </c>
      <c r="AG33" s="29">
        <f t="shared" si="27"/>
        <v>44924</v>
      </c>
      <c r="AH33" s="29">
        <f>IF(DAY(AG33)&lt;=3,"",AG33)</f>
        <v>44924</v>
      </c>
      <c r="AI33" s="28">
        <f t="shared" ref="AI33:AJ33" si="316">AH33</f>
        <v>44924</v>
      </c>
      <c r="AJ33" s="25" t="str">
        <f>IFERROR(VLOOKUP(AH33,祝日,2,0),"")</f>
        <v/>
      </c>
      <c r="AK33" s="29">
        <f t="shared" si="29"/>
        <v>44955</v>
      </c>
      <c r="AL33" s="29">
        <f>IF(DAY(AK33)&lt;=3,"",AK33)</f>
        <v>44955</v>
      </c>
      <c r="AM33" s="28">
        <f t="shared" ref="AM33:AN33" si="317">AL33</f>
        <v>44955</v>
      </c>
      <c r="AN33" s="25" t="str">
        <f>IFERROR(VLOOKUP(AL33,祝日,2,0),"")</f>
        <v/>
      </c>
      <c r="AO33" s="29">
        <f t="shared" si="31"/>
        <v>44986</v>
      </c>
      <c r="AP33" s="29" t="str">
        <f>IF(DAY(AO33)&lt;=3,"",AO33)</f>
        <v/>
      </c>
      <c r="AQ33" s="28" t="str">
        <f t="shared" ref="AQ33:AR33" si="318">AP33</f>
        <v/>
      </c>
      <c r="AR33" s="25" t="str">
        <f>IFERROR(VLOOKUP(AP33,祝日,2,0),"")</f>
        <v/>
      </c>
      <c r="AS33" s="29">
        <f t="shared" si="33"/>
        <v>45014</v>
      </c>
      <c r="AT33" s="29">
        <f>IF(DAY(AS33)&lt;=3,"",AS33)</f>
        <v>45014</v>
      </c>
      <c r="AU33" s="28">
        <f t="shared" ref="AU33:AV33" si="319">AT33</f>
        <v>45014</v>
      </c>
      <c r="AV33" s="25" t="str">
        <f>IFERROR(VLOOKUP(AT33,祝日,2,0),"")</f>
        <v/>
      </c>
    </row>
    <row r="34" spans="1:48" x14ac:dyDescent="0.15">
      <c r="A34" s="21">
        <f t="shared" si="12"/>
        <v>44681</v>
      </c>
      <c r="B34" s="27">
        <f t="shared" ref="B34:B35" si="320">IF(DAY(A34)&lt;=3,"",A34)</f>
        <v>44681</v>
      </c>
      <c r="C34" s="28">
        <f t="shared" si="310"/>
        <v>44681</v>
      </c>
      <c r="D34" s="25" t="str">
        <f>IFERROR(VLOOKUP(B34,祝日,2,0),"")</f>
        <v/>
      </c>
      <c r="E34" s="29">
        <f t="shared" si="13"/>
        <v>44711</v>
      </c>
      <c r="F34" s="27">
        <f t="shared" ref="F34:F35" si="321">IF(DAY(E34)&lt;=3,"",E34)</f>
        <v>44711</v>
      </c>
      <c r="G34" s="28">
        <f t="shared" si="299"/>
        <v>44711</v>
      </c>
      <c r="H34" s="25" t="str">
        <f>IFERROR(VLOOKUP(F34,祝日,2,0),"")</f>
        <v/>
      </c>
      <c r="I34" s="29">
        <f t="shared" si="15"/>
        <v>44742</v>
      </c>
      <c r="J34" s="29">
        <f t="shared" ref="J34:J35" si="322">IF(DAY(I34)&lt;=3,"",I34)</f>
        <v>44742</v>
      </c>
      <c r="K34" s="28">
        <f t="shared" si="300"/>
        <v>44742</v>
      </c>
      <c r="L34" s="25" t="str">
        <f>IFERROR(VLOOKUP(J34,祝日,2,0),"")</f>
        <v/>
      </c>
      <c r="M34" s="29">
        <f t="shared" si="17"/>
        <v>44772</v>
      </c>
      <c r="N34" s="29">
        <f t="shared" ref="N34:N35" si="323">IF(DAY(M34)&lt;=3,"",M34)</f>
        <v>44772</v>
      </c>
      <c r="O34" s="28">
        <f t="shared" ref="O34:P34" si="324">N34</f>
        <v>44772</v>
      </c>
      <c r="P34" s="25" t="str">
        <f>IFERROR(VLOOKUP(N34,祝日,2,0),"")</f>
        <v/>
      </c>
      <c r="Q34" s="29">
        <f t="shared" si="19"/>
        <v>44803</v>
      </c>
      <c r="R34" s="29">
        <f t="shared" ref="R34:R35" si="325">IF(DAY(Q34)&lt;=3,"",Q34)</f>
        <v>44803</v>
      </c>
      <c r="S34" s="28">
        <f t="shared" ref="S34:T34" si="326">R34</f>
        <v>44803</v>
      </c>
      <c r="T34" s="25" t="str">
        <f>IFERROR(VLOOKUP(R34,祝日,2,0),"")</f>
        <v/>
      </c>
      <c r="U34" s="29">
        <f t="shared" si="21"/>
        <v>44834</v>
      </c>
      <c r="V34" s="29">
        <f t="shared" ref="V34:V35" si="327">IF(DAY(U34)&lt;=3,"",U34)</f>
        <v>44834</v>
      </c>
      <c r="W34" s="28">
        <f t="shared" ref="W34:X34" si="328">V34</f>
        <v>44834</v>
      </c>
      <c r="X34" s="25" t="str">
        <f>IFERROR(VLOOKUP(V34,祝日,2,0),"")</f>
        <v/>
      </c>
      <c r="Y34" s="29">
        <f t="shared" si="23"/>
        <v>44864</v>
      </c>
      <c r="Z34" s="29">
        <f t="shared" ref="Z34:Z35" si="329">IF(DAY(Y34)&lt;=3,"",Y34)</f>
        <v>44864</v>
      </c>
      <c r="AA34" s="28">
        <f t="shared" ref="AA34" si="330">Z34</f>
        <v>44864</v>
      </c>
      <c r="AB34" s="25" t="str">
        <f>IFERROR(VLOOKUP(Z34,祝日,2,0),"")</f>
        <v/>
      </c>
      <c r="AC34" s="29">
        <f t="shared" si="25"/>
        <v>44895</v>
      </c>
      <c r="AD34" s="29">
        <f t="shared" ref="AD34:AD35" si="331">IF(DAY(AC34)&lt;=3,"",AC34)</f>
        <v>44895</v>
      </c>
      <c r="AE34" s="28">
        <f t="shared" ref="AE34:AF34" si="332">AD34</f>
        <v>44895</v>
      </c>
      <c r="AF34" s="25" t="str">
        <f>IFERROR(VLOOKUP(AD34,祝日,2,0),"")</f>
        <v/>
      </c>
      <c r="AG34" s="29">
        <f t="shared" si="27"/>
        <v>44925</v>
      </c>
      <c r="AH34" s="29">
        <f t="shared" ref="AH34:AH35" si="333">IF(DAY(AG34)&lt;=3,"",AG34)</f>
        <v>44925</v>
      </c>
      <c r="AI34" s="28">
        <f t="shared" ref="AI34:AJ34" si="334">AH34</f>
        <v>44925</v>
      </c>
      <c r="AJ34" s="25" t="str">
        <f>IFERROR(VLOOKUP(AH34,祝日,2,0),"")</f>
        <v/>
      </c>
      <c r="AK34" s="29">
        <f t="shared" si="29"/>
        <v>44956</v>
      </c>
      <c r="AL34" s="29">
        <f t="shared" ref="AL34:AL35" si="335">IF(DAY(AK34)&lt;=3,"",AK34)</f>
        <v>44956</v>
      </c>
      <c r="AM34" s="28">
        <f t="shared" ref="AM34:AN34" si="336">AL34</f>
        <v>44956</v>
      </c>
      <c r="AN34" s="25" t="str">
        <f>IFERROR(VLOOKUP(AL34,祝日,2,0),"")</f>
        <v/>
      </c>
      <c r="AO34" s="29">
        <f t="shared" si="31"/>
        <v>44987</v>
      </c>
      <c r="AP34" s="29" t="str">
        <f t="shared" ref="AP34:AP35" si="337">IF(DAY(AO34)&lt;=3,"",AO34)</f>
        <v/>
      </c>
      <c r="AQ34" s="28" t="str">
        <f t="shared" ref="AQ34:AR34" si="338">AP34</f>
        <v/>
      </c>
      <c r="AR34" s="25" t="str">
        <f>IFERROR(VLOOKUP(AP34,祝日,2,0),"")</f>
        <v/>
      </c>
      <c r="AS34" s="29">
        <f t="shared" si="33"/>
        <v>45015</v>
      </c>
      <c r="AT34" s="29">
        <f t="shared" ref="AT34:AT35" si="339">IF(DAY(AS34)&lt;=3,"",AS34)</f>
        <v>45015</v>
      </c>
      <c r="AU34" s="28">
        <f t="shared" ref="AU34:AV34" si="340">AT34</f>
        <v>45015</v>
      </c>
      <c r="AV34" s="25" t="str">
        <f>IFERROR(VLOOKUP(AT34,祝日,2,0),"")</f>
        <v/>
      </c>
    </row>
    <row r="35" spans="1:48" x14ac:dyDescent="0.15">
      <c r="A35" s="21">
        <f t="shared" si="12"/>
        <v>44682</v>
      </c>
      <c r="B35" s="29" t="str">
        <f t="shared" si="320"/>
        <v/>
      </c>
      <c r="C35" s="28" t="str">
        <f t="shared" si="310"/>
        <v/>
      </c>
      <c r="D35" s="25" t="str">
        <f>IFERROR(VLOOKUP(B35,祝日,2,0),"")</f>
        <v/>
      </c>
      <c r="E35" s="29">
        <f t="shared" si="13"/>
        <v>44712</v>
      </c>
      <c r="F35" s="27">
        <f t="shared" si="321"/>
        <v>44712</v>
      </c>
      <c r="G35" s="28">
        <f t="shared" si="299"/>
        <v>44712</v>
      </c>
      <c r="H35" s="25" t="str">
        <f>IFERROR(VLOOKUP(F35,祝日,2,0),"")</f>
        <v/>
      </c>
      <c r="I35" s="29">
        <f t="shared" si="15"/>
        <v>44743</v>
      </c>
      <c r="J35" s="29" t="str">
        <f t="shared" si="322"/>
        <v/>
      </c>
      <c r="K35" s="28" t="str">
        <f t="shared" si="300"/>
        <v/>
      </c>
      <c r="L35" s="25" t="str">
        <f>IFERROR(VLOOKUP(J35,祝日,2,0),"")</f>
        <v/>
      </c>
      <c r="M35" s="29">
        <f t="shared" si="17"/>
        <v>44773</v>
      </c>
      <c r="N35" s="29">
        <f t="shared" si="323"/>
        <v>44773</v>
      </c>
      <c r="O35" s="28">
        <f t="shared" ref="O35:P35" si="341">N35</f>
        <v>44773</v>
      </c>
      <c r="P35" s="25" t="str">
        <f>IFERROR(VLOOKUP(N35,祝日,2,0),"")</f>
        <v/>
      </c>
      <c r="Q35" s="29">
        <f t="shared" si="19"/>
        <v>44804</v>
      </c>
      <c r="R35" s="29">
        <f t="shared" si="325"/>
        <v>44804</v>
      </c>
      <c r="S35" s="28">
        <f t="shared" ref="S35:T35" si="342">R35</f>
        <v>44804</v>
      </c>
      <c r="T35" s="25" t="str">
        <f>IFERROR(VLOOKUP(R35,祝日,2,0),"")</f>
        <v/>
      </c>
      <c r="U35" s="29">
        <f t="shared" si="21"/>
        <v>44835</v>
      </c>
      <c r="V35" s="29" t="str">
        <f t="shared" si="327"/>
        <v/>
      </c>
      <c r="W35" s="28" t="str">
        <f t="shared" ref="W35:X35" si="343">V35</f>
        <v/>
      </c>
      <c r="X35" s="25" t="str">
        <f>IFERROR(VLOOKUP(V35,祝日,2,0),"")</f>
        <v/>
      </c>
      <c r="Y35" s="29">
        <f t="shared" si="23"/>
        <v>44865</v>
      </c>
      <c r="Z35" s="29">
        <f t="shared" si="329"/>
        <v>44865</v>
      </c>
      <c r="AA35" s="28">
        <f t="shared" ref="AA35" si="344">Z35</f>
        <v>44865</v>
      </c>
      <c r="AB35" s="25" t="str">
        <f>IFERROR(VLOOKUP(Z35,祝日,2,0),"")</f>
        <v/>
      </c>
      <c r="AC35" s="29">
        <f t="shared" si="25"/>
        <v>44896</v>
      </c>
      <c r="AD35" s="29" t="str">
        <f t="shared" si="331"/>
        <v/>
      </c>
      <c r="AE35" s="28" t="str">
        <f t="shared" ref="AE35:AF35" si="345">AD35</f>
        <v/>
      </c>
      <c r="AF35" s="25" t="str">
        <f>IFERROR(VLOOKUP(AD35,祝日,2,0),"")</f>
        <v/>
      </c>
      <c r="AG35" s="29">
        <f t="shared" si="27"/>
        <v>44926</v>
      </c>
      <c r="AH35" s="29">
        <f t="shared" si="333"/>
        <v>44926</v>
      </c>
      <c r="AI35" s="28">
        <f t="shared" ref="AI35:AJ35" si="346">AH35</f>
        <v>44926</v>
      </c>
      <c r="AJ35" s="25" t="str">
        <f>IFERROR(VLOOKUP(AH35,祝日,2,0),"")</f>
        <v/>
      </c>
      <c r="AK35" s="29">
        <f t="shared" si="29"/>
        <v>44957</v>
      </c>
      <c r="AL35" s="29">
        <f t="shared" si="335"/>
        <v>44957</v>
      </c>
      <c r="AM35" s="28">
        <f t="shared" ref="AM35:AN35" si="347">AL35</f>
        <v>44957</v>
      </c>
      <c r="AN35" s="25" t="str">
        <f>IFERROR(VLOOKUP(AL35,祝日,2,0),"")</f>
        <v/>
      </c>
      <c r="AO35" s="29">
        <f t="shared" si="31"/>
        <v>44988</v>
      </c>
      <c r="AP35" s="29" t="str">
        <f t="shared" si="337"/>
        <v/>
      </c>
      <c r="AQ35" s="28" t="str">
        <f t="shared" ref="AQ35:AR35" si="348">AP35</f>
        <v/>
      </c>
      <c r="AR35" s="25" t="str">
        <f>IFERROR(VLOOKUP(AP35,祝日,2,0),"")</f>
        <v/>
      </c>
      <c r="AS35" s="29">
        <f t="shared" si="33"/>
        <v>45016</v>
      </c>
      <c r="AT35" s="29">
        <f t="shared" si="339"/>
        <v>45016</v>
      </c>
      <c r="AU35" s="28">
        <f t="shared" ref="AU35:AV35" si="349">AT35</f>
        <v>45016</v>
      </c>
      <c r="AV35" s="25" t="str">
        <f>IFERROR(VLOOKUP(AT35,祝日,2,0),"")</f>
        <v/>
      </c>
    </row>
    <row r="36" spans="1:48" x14ac:dyDescent="0.15">
      <c r="A36" s="21"/>
    </row>
  </sheetData>
  <phoneticPr fontId="1"/>
  <conditionalFormatting sqref="B5:D35">
    <cfRule type="expression" dxfId="71" priority="46">
      <formula>WEEKDAY($B5)=1</formula>
    </cfRule>
    <cfRule type="expression" dxfId="70" priority="47">
      <formula>WEEKDAY($B5)=7</formula>
    </cfRule>
    <cfRule type="expression" dxfId="69" priority="48">
      <formula>$D5&lt;&gt;""</formula>
    </cfRule>
  </conditionalFormatting>
  <conditionalFormatting sqref="F5:H35">
    <cfRule type="expression" dxfId="68" priority="37">
      <formula>WEEKDAY($F5)=1</formula>
    </cfRule>
    <cfRule type="expression" dxfId="67" priority="38">
      <formula>WEEKDAY($F5)=7</formula>
    </cfRule>
    <cfRule type="expression" dxfId="66" priority="39">
      <formula>$H5&lt;&gt;""</formula>
    </cfRule>
  </conditionalFormatting>
  <conditionalFormatting sqref="J5:L35">
    <cfRule type="expression" dxfId="65" priority="34">
      <formula>WEEKDAY($J5)=1</formula>
    </cfRule>
    <cfRule type="expression" dxfId="64" priority="35">
      <formula>WEEKDAY($J5)=7</formula>
    </cfRule>
    <cfRule type="expression" dxfId="63" priority="36">
      <formula>$L5&lt;&gt;""</formula>
    </cfRule>
  </conditionalFormatting>
  <conditionalFormatting sqref="N5:P35">
    <cfRule type="expression" dxfId="62" priority="31">
      <formula>WEEKDAY($N5)=1</formula>
    </cfRule>
    <cfRule type="expression" dxfId="61" priority="32">
      <formula>WEEKDAY($N5)=7</formula>
    </cfRule>
    <cfRule type="expression" dxfId="60" priority="33">
      <formula>$P5&lt;&gt;""</formula>
    </cfRule>
  </conditionalFormatting>
  <conditionalFormatting sqref="R5:T35">
    <cfRule type="expression" dxfId="59" priority="28">
      <formula>WEEKDAY($R5)=1</formula>
    </cfRule>
    <cfRule type="expression" dxfId="58" priority="29">
      <formula>WEEKDAY($R5)=7</formula>
    </cfRule>
    <cfRule type="expression" dxfId="57" priority="30">
      <formula>$T5&lt;&gt;""</formula>
    </cfRule>
  </conditionalFormatting>
  <conditionalFormatting sqref="V5:X35">
    <cfRule type="expression" dxfId="56" priority="25">
      <formula>WEEKDAY($V5)=1</formula>
    </cfRule>
    <cfRule type="expression" dxfId="55" priority="26">
      <formula>WEEKDAY($V5)=7</formula>
    </cfRule>
    <cfRule type="expression" dxfId="54" priority="27">
      <formula>$X5&lt;&gt;""</formula>
    </cfRule>
  </conditionalFormatting>
  <conditionalFormatting sqref="Z5:AB35">
    <cfRule type="expression" dxfId="53" priority="22">
      <formula>WEEKDAY($Z5)=1</formula>
    </cfRule>
    <cfRule type="expression" dxfId="52" priority="23">
      <formula>WEEKDAY($Z5)=7</formula>
    </cfRule>
    <cfRule type="expression" dxfId="51" priority="24">
      <formula>$AB5&lt;&gt;""</formula>
    </cfRule>
  </conditionalFormatting>
  <conditionalFormatting sqref="AD5:AF35">
    <cfRule type="expression" dxfId="50" priority="19">
      <formula>WEEKDAY($AD5)=1</formula>
    </cfRule>
    <cfRule type="expression" dxfId="49" priority="20">
      <formula>WEEKDAY($AD5)=7</formula>
    </cfRule>
    <cfRule type="expression" dxfId="48" priority="21">
      <formula>$AF5&lt;&gt;""</formula>
    </cfRule>
  </conditionalFormatting>
  <conditionalFormatting sqref="AH5:AJ35">
    <cfRule type="expression" dxfId="47" priority="16">
      <formula>WEEKDAY($AH5)=1</formula>
    </cfRule>
    <cfRule type="expression" dxfId="46" priority="17">
      <formula>WEEKDAY($AH5)=7</formula>
    </cfRule>
    <cfRule type="expression" dxfId="45" priority="18">
      <formula>$AJ5&lt;&gt;""</formula>
    </cfRule>
  </conditionalFormatting>
  <conditionalFormatting sqref="AL5:AN35">
    <cfRule type="expression" dxfId="44" priority="13">
      <formula>WEEKDAY($AL5)=1</formula>
    </cfRule>
    <cfRule type="expression" dxfId="43" priority="14">
      <formula>WEEKDAY($AL5)=7</formula>
    </cfRule>
    <cfRule type="expression" dxfId="42" priority="15">
      <formula>$AN5&lt;&gt;""</formula>
    </cfRule>
  </conditionalFormatting>
  <conditionalFormatting sqref="AP5:AR35">
    <cfRule type="expression" dxfId="41" priority="10">
      <formula>WEEKDAY($AP5)=1</formula>
    </cfRule>
    <cfRule type="expression" dxfId="40" priority="11">
      <formula>WEEKDAY($AP5)=7</formula>
    </cfRule>
    <cfRule type="expression" dxfId="39" priority="12">
      <formula>$AR5&lt;&gt;""</formula>
    </cfRule>
  </conditionalFormatting>
  <conditionalFormatting sqref="AT5:AV35">
    <cfRule type="expression" dxfId="38" priority="1">
      <formula>WEEKDAY($AT5)=1</formula>
    </cfRule>
    <cfRule type="expression" dxfId="37" priority="2">
      <formula>WEEKDAY($AT5)=7</formula>
    </cfRule>
    <cfRule type="expression" dxfId="36" priority="3">
      <formula>$AV5&lt;&gt;""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50F9-F915-4431-A470-CD0D43FFD537}">
  <dimension ref="A1:B37"/>
  <sheetViews>
    <sheetView topLeftCell="A4" workbookViewId="0">
      <selection activeCell="A37" sqref="A37:B37"/>
    </sheetView>
  </sheetViews>
  <sheetFormatPr defaultRowHeight="13.5" x14ac:dyDescent="0.15"/>
  <cols>
    <col min="1" max="1" width="11.625" bestFit="1" customWidth="1"/>
    <col min="2" max="2" width="13" bestFit="1" customWidth="1"/>
  </cols>
  <sheetData>
    <row r="1" spans="1:2" x14ac:dyDescent="0.15">
      <c r="A1" t="s">
        <v>22</v>
      </c>
      <c r="B1" t="s">
        <v>27</v>
      </c>
    </row>
    <row r="2" spans="1:2" x14ac:dyDescent="0.15">
      <c r="A2" s="21">
        <v>44562</v>
      </c>
      <c r="B2" t="s">
        <v>28</v>
      </c>
    </row>
    <row r="3" spans="1:2" x14ac:dyDescent="0.15">
      <c r="A3" s="21">
        <v>44571</v>
      </c>
      <c r="B3" t="s">
        <v>29</v>
      </c>
    </row>
    <row r="4" spans="1:2" x14ac:dyDescent="0.15">
      <c r="A4" s="21">
        <v>44603</v>
      </c>
      <c r="B4" t="s">
        <v>30</v>
      </c>
    </row>
    <row r="5" spans="1:2" x14ac:dyDescent="0.15">
      <c r="A5" s="21">
        <v>44615</v>
      </c>
      <c r="B5" t="s">
        <v>31</v>
      </c>
    </row>
    <row r="6" spans="1:2" x14ac:dyDescent="0.15">
      <c r="A6" s="21">
        <v>44641</v>
      </c>
      <c r="B6" t="s">
        <v>32</v>
      </c>
    </row>
    <row r="7" spans="1:2" x14ac:dyDescent="0.15">
      <c r="A7" s="21">
        <v>44680</v>
      </c>
      <c r="B7" t="s">
        <v>3</v>
      </c>
    </row>
    <row r="8" spans="1:2" x14ac:dyDescent="0.15">
      <c r="A8" s="21">
        <v>44684</v>
      </c>
      <c r="B8" t="s">
        <v>33</v>
      </c>
    </row>
    <row r="9" spans="1:2" x14ac:dyDescent="0.15">
      <c r="A9" s="21">
        <v>44685</v>
      </c>
      <c r="B9" t="s">
        <v>34</v>
      </c>
    </row>
    <row r="10" spans="1:2" x14ac:dyDescent="0.15">
      <c r="A10" s="21">
        <v>44686</v>
      </c>
      <c r="B10" t="s">
        <v>35</v>
      </c>
    </row>
    <row r="11" spans="1:2" x14ac:dyDescent="0.15">
      <c r="A11" s="21">
        <v>44760</v>
      </c>
      <c r="B11" t="s">
        <v>36</v>
      </c>
    </row>
    <row r="12" spans="1:2" x14ac:dyDescent="0.15">
      <c r="A12" s="21">
        <v>44784</v>
      </c>
      <c r="B12" t="s">
        <v>37</v>
      </c>
    </row>
    <row r="13" spans="1:2" x14ac:dyDescent="0.15">
      <c r="A13" s="21">
        <v>44823</v>
      </c>
      <c r="B13" t="s">
        <v>38</v>
      </c>
    </row>
    <row r="14" spans="1:2" x14ac:dyDescent="0.15">
      <c r="A14" s="21">
        <v>44827</v>
      </c>
      <c r="B14" t="s">
        <v>39</v>
      </c>
    </row>
    <row r="15" spans="1:2" x14ac:dyDescent="0.15">
      <c r="A15" s="21">
        <v>44844</v>
      </c>
      <c r="B15" t="s">
        <v>40</v>
      </c>
    </row>
    <row r="16" spans="1:2" x14ac:dyDescent="0.15">
      <c r="A16" s="21">
        <v>44868</v>
      </c>
      <c r="B16" t="s">
        <v>41</v>
      </c>
    </row>
    <row r="17" spans="1:2" x14ac:dyDescent="0.15">
      <c r="A17" s="21">
        <v>44888</v>
      </c>
      <c r="B17" t="s">
        <v>42</v>
      </c>
    </row>
    <row r="18" spans="1:2" x14ac:dyDescent="0.15">
      <c r="A18" s="21">
        <v>44927</v>
      </c>
      <c r="B18" t="s">
        <v>28</v>
      </c>
    </row>
    <row r="19" spans="1:2" x14ac:dyDescent="0.15">
      <c r="A19" s="21">
        <v>44928</v>
      </c>
      <c r="B19" t="s">
        <v>43</v>
      </c>
    </row>
    <row r="20" spans="1:2" x14ac:dyDescent="0.15">
      <c r="A20" s="21">
        <v>44935</v>
      </c>
      <c r="B20" t="s">
        <v>29</v>
      </c>
    </row>
    <row r="21" spans="1:2" x14ac:dyDescent="0.15">
      <c r="A21" s="21">
        <v>44968</v>
      </c>
      <c r="B21" t="s">
        <v>30</v>
      </c>
    </row>
    <row r="22" spans="1:2" x14ac:dyDescent="0.15">
      <c r="A22" s="21">
        <v>44980</v>
      </c>
      <c r="B22" t="s">
        <v>31</v>
      </c>
    </row>
    <row r="23" spans="1:2" x14ac:dyDescent="0.15">
      <c r="A23" s="21">
        <v>45006</v>
      </c>
      <c r="B23" t="s">
        <v>32</v>
      </c>
    </row>
    <row r="24" spans="1:2" x14ac:dyDescent="0.15">
      <c r="A24" s="21">
        <v>45045</v>
      </c>
      <c r="B24" t="s">
        <v>3</v>
      </c>
    </row>
    <row r="25" spans="1:2" x14ac:dyDescent="0.15">
      <c r="A25" s="21">
        <v>45049</v>
      </c>
      <c r="B25" t="s">
        <v>33</v>
      </c>
    </row>
    <row r="26" spans="1:2" x14ac:dyDescent="0.15">
      <c r="A26" s="21">
        <v>45050</v>
      </c>
      <c r="B26" t="s">
        <v>34</v>
      </c>
    </row>
    <row r="27" spans="1:2" x14ac:dyDescent="0.15">
      <c r="A27" s="21">
        <v>45051</v>
      </c>
      <c r="B27" t="s">
        <v>35</v>
      </c>
    </row>
    <row r="28" spans="1:2" x14ac:dyDescent="0.15">
      <c r="A28" s="21">
        <v>45124</v>
      </c>
      <c r="B28" t="s">
        <v>36</v>
      </c>
    </row>
    <row r="29" spans="1:2" x14ac:dyDescent="0.15">
      <c r="A29" s="21">
        <v>45149</v>
      </c>
      <c r="B29" t="s">
        <v>37</v>
      </c>
    </row>
    <row r="30" spans="1:2" x14ac:dyDescent="0.15">
      <c r="A30" s="21">
        <v>45187</v>
      </c>
      <c r="B30" t="s">
        <v>38</v>
      </c>
    </row>
    <row r="31" spans="1:2" x14ac:dyDescent="0.15">
      <c r="A31" s="21">
        <v>45192</v>
      </c>
      <c r="B31" t="s">
        <v>39</v>
      </c>
    </row>
    <row r="32" spans="1:2" x14ac:dyDescent="0.15">
      <c r="A32" s="21">
        <v>45208</v>
      </c>
      <c r="B32" t="s">
        <v>40</v>
      </c>
    </row>
    <row r="33" spans="1:2" x14ac:dyDescent="0.15">
      <c r="A33" s="21">
        <v>45233</v>
      </c>
      <c r="B33" t="s">
        <v>41</v>
      </c>
    </row>
    <row r="34" spans="1:2" x14ac:dyDescent="0.15">
      <c r="A34" s="21">
        <v>45253</v>
      </c>
      <c r="B34" t="s">
        <v>42</v>
      </c>
    </row>
    <row r="35" spans="1:2" x14ac:dyDescent="0.15">
      <c r="A35" s="21"/>
    </row>
    <row r="36" spans="1:2" x14ac:dyDescent="0.15">
      <c r="A36" s="21"/>
    </row>
    <row r="37" spans="1:2" x14ac:dyDescent="0.15">
      <c r="A37" s="21"/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行事予定</vt:lpstr>
      <vt:lpstr>祝日一覧</vt:lpstr>
      <vt:lpstr>カレンダー</vt:lpstr>
      <vt:lpstr>祝日一覧表</vt:lpstr>
      <vt:lpstr>行事予定!Print_Area</vt:lpstr>
      <vt:lpstr>行事名</vt:lpstr>
      <vt:lpstr>祝日</vt:lpstr>
      <vt:lpstr>祝日名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2022-09-21T05:34:05Z</dcterms:created>
  <dcterms:modified xsi:type="dcterms:W3CDTF">2022-09-22T06:30:21Z</dcterms:modified>
</cp:coreProperties>
</file>